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28920" yWindow="-120" windowWidth="29040" windowHeight="15720" tabRatio="600" firstSheet="0" activeTab="0" autoFilterDateGrouping="1"/>
  </bookViews>
  <sheets>
    <sheet name="daily-bot" sheetId="1" state="visible" r:id="rId1"/>
    <sheet name="BASE DE DONNEE" sheetId="2" state="visible" r:id="rId2"/>
  </sheets>
  <definedNames>
    <definedName name="ASSO">#REF!</definedName>
    <definedName name="quadra">#REF!</definedName>
    <definedName name="_xlnm._FilterDatabase" localSheetId="0" hidden="1">'daily-bot'!$A$5:$J$308</definedName>
    <definedName name="_xlnm._FilterDatabase" localSheetId="1" hidden="1">'BASE DE DONNEE'!$A$1:$S$73</definedName>
  </definedNames>
  <calcPr calcId="191029" fullCalcOnLoad="1" iterate="1"/>
</workbook>
</file>

<file path=xl/styles.xml><?xml version="1.0" encoding="utf-8"?>
<styleSheet xmlns="http://schemas.openxmlformats.org/spreadsheetml/2006/main">
  <numFmts count="4">
    <numFmt numFmtId="164" formatCode="[hh]:mm:ss"/>
    <numFmt numFmtId="165" formatCode="DD/MM/YYYY"/>
    <numFmt numFmtId="166" formatCode="HH:MM"/>
    <numFmt numFmtId="167" formatCode="[HH]:MM:SS"/>
  </numFmts>
  <fonts count="14">
    <font>
      <name val="Calibri"/>
      <family val="2"/>
      <color theme="1"/>
      <sz val="11"/>
      <scheme val="minor"/>
    </font>
    <font>
      <name val="Calibri"/>
      <family val="2"/>
      <b val="1"/>
      <color theme="0"/>
      <sz val="11"/>
      <scheme val="minor"/>
    </font>
    <font>
      <name val="Calibri"/>
      <family val="2"/>
      <b val="1"/>
      <color theme="4"/>
      <sz val="24"/>
      <u val="single"/>
      <scheme val="minor"/>
    </font>
    <font>
      <name val="Calibri"/>
      <family val="2"/>
      <sz val="11"/>
      <scheme val="minor"/>
    </font>
    <font>
      <name val="Calibri"/>
      <family val="2"/>
      <sz val="11"/>
    </font>
    <font>
      <name val="Aptos Narrow"/>
      <family val="2"/>
      <b val="1"/>
      <color rgb="FF215381"/>
      <sz val="48"/>
    </font>
    <font>
      <name val="Calibri"/>
      <family val="2"/>
      <color rgb="FF165BD8"/>
      <sz val="11"/>
      <scheme val="minor"/>
    </font>
    <font>
      <name val="Calibri"/>
      <family val="2"/>
      <color rgb="FFFFFFFF"/>
      <sz val="11"/>
    </font>
    <font>
      <name val="Calibri"/>
      <family val="2"/>
      <color rgb="FF165BD8"/>
      <sz val="11"/>
    </font>
    <font>
      <name val="Calibri"/>
      <family val="2"/>
      <color rgb="FF165BD8"/>
      <sz val="11"/>
      <scheme val="minor"/>
    </font>
    <font>
      <color rgb="00FFFFFF"/>
    </font>
    <font>
      <name val="Calibri"/>
      <family val="2"/>
      <color rgb="00165BD8"/>
      <sz val="11"/>
    </font>
    <font>
      <name val="Calibri"/>
      <family val="2"/>
      <color rgb="00165BD8"/>
      <sz val="11"/>
      <scheme val="minor"/>
    </font>
    <font>
      <color rgb="00165BD8"/>
    </font>
  </fonts>
  <fills count="6">
    <fill>
      <patternFill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15381"/>
      </patternFill>
    </fill>
    <fill>
      <patternFill patternType="solid">
        <fgColor rgb="0021538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28">
    <xf numFmtId="0" fontId="0" fillId="0" borderId="0" pivotButton="0" quotePrefix="0" xfId="0"/>
    <xf numFmtId="0" fontId="1" fillId="2" borderId="0" pivotButton="0" quotePrefix="0" xfId="0"/>
    <xf numFmtId="0" fontId="0" fillId="3" borderId="0" pivotButton="0" quotePrefix="0" xfId="0"/>
    <xf numFmtId="0" fontId="2" fillId="3" borderId="0" pivotButton="0" quotePrefix="0" xfId="0"/>
    <xf numFmtId="0" fontId="5" fillId="3" borderId="0" applyAlignment="1" pivotButton="0" quotePrefix="0" xfId="0">
      <alignment vertical="center"/>
    </xf>
    <xf numFmtId="0" fontId="0" fillId="3" borderId="0" applyAlignment="1" pivotButton="0" quotePrefix="0" xfId="0">
      <alignment horizontal="center"/>
    </xf>
    <xf numFmtId="0" fontId="1" fillId="2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20" fontId="0" fillId="0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0" fillId="0" borderId="1" pivotButton="0" quotePrefix="0" xfId="0"/>
    <xf numFmtId="164" fontId="0" fillId="0" borderId="1" applyAlignment="1" pivotButton="0" quotePrefix="0" xfId="0">
      <alignment horizontal="center"/>
    </xf>
    <xf numFmtId="2" fontId="0" fillId="0" borderId="1" applyAlignment="1" pivotButton="0" quotePrefix="0" xfId="0">
      <alignment horizontal="center"/>
    </xf>
    <xf numFmtId="14" fontId="3" fillId="0" borderId="1" applyAlignment="1" pivotButton="0" quotePrefix="0" xfId="0">
      <alignment horizontal="center"/>
    </xf>
    <xf numFmtId="20" fontId="3" fillId="0" borderId="1" applyAlignment="1" pivotButton="0" quotePrefix="0" xfId="0">
      <alignment horizontal="center"/>
    </xf>
    <xf numFmtId="0" fontId="3" fillId="0" borderId="1" applyAlignment="1" pivotButton="0" quotePrefix="0" xfId="0">
      <alignment horizontal="center"/>
    </xf>
    <xf numFmtId="0" fontId="3" fillId="0" borderId="1" pivotButton="0" quotePrefix="0" xfId="0"/>
    <xf numFmtId="164" fontId="3" fillId="0" borderId="1" applyAlignment="1" pivotButton="0" quotePrefix="0" xfId="0">
      <alignment horizontal="center"/>
    </xf>
    <xf numFmtId="2" fontId="3" fillId="0" borderId="1" applyAlignment="1" pivotButton="0" quotePrefix="0" xfId="0">
      <alignment horizontal="center"/>
    </xf>
    <xf numFmtId="14" fontId="4" fillId="0" borderId="1" applyAlignment="1" pivotButton="0" quotePrefix="0" xfId="0">
      <alignment horizontal="center"/>
    </xf>
    <xf numFmtId="20" fontId="4" fillId="0" borderId="1" applyAlignment="1" pivotButton="0" quotePrefix="0" xfId="0">
      <alignment horizontal="center"/>
    </xf>
    <xf numFmtId="0" fontId="4" fillId="0" borderId="1" applyAlignment="1" pivotButton="0" quotePrefix="0" xfId="0">
      <alignment horizontal="center"/>
    </xf>
    <xf numFmtId="0" fontId="4" fillId="0" borderId="1" pivotButton="0" quotePrefix="0" xfId="0"/>
    <xf numFmtId="164" fontId="4" fillId="0" borderId="1" applyAlignment="1" pivotButton="0" quotePrefix="0" xfId="0">
      <alignment horizontal="center"/>
    </xf>
    <xf numFmtId="2" fontId="4" fillId="0" borderId="1" applyAlignment="1" pivotButton="0" quotePrefix="0" xfId="0">
      <alignment horizontal="center"/>
    </xf>
    <xf numFmtId="14" fontId="6" fillId="0" borderId="1" applyAlignment="1" pivotButton="0" quotePrefix="0" xfId="0">
      <alignment horizontal="center"/>
    </xf>
    <xf numFmtId="20" fontId="6" fillId="0" borderId="1" applyAlignment="1" pivotButton="0" quotePrefix="0" xfId="0">
      <alignment horizontal="center"/>
    </xf>
    <xf numFmtId="0" fontId="6" fillId="0" borderId="1" applyAlignment="1" pivotButton="0" quotePrefix="0" xfId="0">
      <alignment horizontal="center"/>
    </xf>
    <xf numFmtId="0" fontId="6" fillId="0" borderId="1" pivotButton="0" quotePrefix="0" xfId="0"/>
    <xf numFmtId="164" fontId="6" fillId="0" borderId="1" applyAlignment="1" pivotButton="0" quotePrefix="0" xfId="0">
      <alignment horizontal="center"/>
    </xf>
    <xf numFmtId="49" fontId="6" fillId="0" borderId="1" applyAlignment="1" pivotButton="0" quotePrefix="0" xfId="0">
      <alignment horizontal="center"/>
    </xf>
    <xf numFmtId="2" fontId="6" fillId="0" borderId="1" applyAlignment="1" pivotButton="0" quotePrefix="0" xfId="0">
      <alignment horizontal="center"/>
    </xf>
    <xf numFmtId="14" fontId="7" fillId="4" borderId="1" applyAlignment="1" pivotButton="0" quotePrefix="0" xfId="0">
      <alignment horizontal="center"/>
    </xf>
    <xf numFmtId="20" fontId="7" fillId="4" borderId="1" applyAlignment="1" pivotButton="0" quotePrefix="0" xfId="0">
      <alignment horizontal="center"/>
    </xf>
    <xf numFmtId="0" fontId="7" fillId="4" borderId="1" applyAlignment="1" pivotButton="0" quotePrefix="0" xfId="0">
      <alignment horizontal="center"/>
    </xf>
    <xf numFmtId="0" fontId="7" fillId="4" borderId="1" pivotButton="0" quotePrefix="0" xfId="0"/>
    <xf numFmtId="164" fontId="7" fillId="4" borderId="1" applyAlignment="1" pivotButton="0" quotePrefix="0" xfId="0">
      <alignment horizontal="center"/>
    </xf>
    <xf numFmtId="1" fontId="7" fillId="4" borderId="1" applyAlignment="1" pivotButton="0" quotePrefix="0" xfId="0">
      <alignment horizontal="center"/>
    </xf>
    <xf numFmtId="2" fontId="7" fillId="4" borderId="1" applyAlignment="1" pivotButton="0" quotePrefix="0" xfId="0">
      <alignment horizontal="center"/>
    </xf>
    <xf numFmtId="14" fontId="8" fillId="0" borderId="1" applyAlignment="1" pivotButton="0" quotePrefix="0" xfId="0">
      <alignment horizontal="center"/>
    </xf>
    <xf numFmtId="20" fontId="8" fillId="0" borderId="1" applyAlignment="1" pivotButton="0" quotePrefix="0" xfId="0">
      <alignment horizontal="center"/>
    </xf>
    <xf numFmtId="0" fontId="8" fillId="0" borderId="1" applyAlignment="1" pivotButton="0" quotePrefix="0" xfId="0">
      <alignment horizontal="center"/>
    </xf>
    <xf numFmtId="0" fontId="8" fillId="0" borderId="1" pivotButton="0" quotePrefix="0" xfId="0"/>
    <xf numFmtId="164" fontId="8" fillId="0" borderId="1" applyAlignment="1" pivotButton="0" quotePrefix="0" xfId="0">
      <alignment horizontal="center"/>
    </xf>
    <xf numFmtId="1" fontId="8" fillId="0" borderId="1" applyAlignment="1" pivotButton="0" quotePrefix="0" xfId="0">
      <alignment horizontal="center"/>
    </xf>
    <xf numFmtId="2" fontId="8" fillId="0" borderId="1" applyAlignment="1" pivotButton="0" quotePrefix="0" xfId="0">
      <alignment horizontal="center"/>
    </xf>
    <xf numFmtId="14" fontId="9" fillId="0" borderId="1" applyAlignment="1" pivotButton="0" quotePrefix="0" xfId="0">
      <alignment horizontal="center"/>
    </xf>
    <xf numFmtId="20" fontId="9" fillId="0" borderId="1" applyAlignment="1" pivotButton="0" quotePrefix="0" xfId="0">
      <alignment horizontal="center"/>
    </xf>
    <xf numFmtId="0" fontId="9" fillId="0" borderId="1" applyAlignment="1" pivotButton="0" quotePrefix="0" xfId="0">
      <alignment horizontal="center"/>
    </xf>
    <xf numFmtId="0" fontId="9" fillId="0" borderId="1" pivotButton="0" quotePrefix="0" xfId="0"/>
    <xf numFmtId="164" fontId="9" fillId="0" borderId="1" applyAlignment="1" pivotButton="0" quotePrefix="0" xfId="0">
      <alignment horizontal="center"/>
    </xf>
    <xf numFmtId="1" fontId="9" fillId="0" borderId="1" applyAlignment="1" pivotButton="0" quotePrefix="0" xfId="0">
      <alignment horizontal="center"/>
    </xf>
    <xf numFmtId="2" fontId="9" fillId="0" borderId="1" applyAlignment="1" pivotButton="0" quotePrefix="0" xfId="0">
      <alignment horizontal="center"/>
    </xf>
    <xf numFmtId="165" fontId="0" fillId="0" borderId="2" applyAlignment="1" pivotButton="0" quotePrefix="0" xfId="0">
      <alignment horizontal="center"/>
    </xf>
    <xf numFmtId="166" fontId="0" fillId="0" borderId="2" applyAlignment="1" pivotButton="0" quotePrefix="0" xfId="0">
      <alignment horizontal="center"/>
    </xf>
    <xf numFmtId="0" fontId="0" fillId="0" borderId="2" applyAlignment="1" pivotButton="0" quotePrefix="0" xfId="0">
      <alignment horizontal="center"/>
    </xf>
    <xf numFmtId="0" fontId="0" fillId="0" borderId="2" pivotButton="0" quotePrefix="0" xfId="0"/>
    <xf numFmtId="167" fontId="0" fillId="0" borderId="2" applyAlignment="1" pivotButton="0" quotePrefix="0" xfId="0">
      <alignment horizontal="center"/>
    </xf>
    <xf numFmtId="2" fontId="0" fillId="0" borderId="2" applyAlignment="1" pivotButton="0" quotePrefix="0" xfId="0">
      <alignment horizontal="center"/>
    </xf>
    <xf numFmtId="165" fontId="3" fillId="0" borderId="2" applyAlignment="1" pivotButton="0" quotePrefix="0" xfId="0">
      <alignment horizontal="center"/>
    </xf>
    <xf numFmtId="166" fontId="3" fillId="0" borderId="2" applyAlignment="1" pivotButton="0" quotePrefix="0" xfId="0">
      <alignment horizontal="center"/>
    </xf>
    <xf numFmtId="0" fontId="3" fillId="0" borderId="2" applyAlignment="1" pivotButton="0" quotePrefix="0" xfId="0">
      <alignment horizontal="center"/>
    </xf>
    <xf numFmtId="0" fontId="3" fillId="0" borderId="2" pivotButton="0" quotePrefix="0" xfId="0"/>
    <xf numFmtId="167" fontId="3" fillId="0" borderId="2" applyAlignment="1" pivotButton="0" quotePrefix="0" xfId="0">
      <alignment horizontal="center"/>
    </xf>
    <xf numFmtId="2" fontId="3" fillId="0" borderId="2" applyAlignment="1" pivotButton="0" quotePrefix="0" xfId="0">
      <alignment horizontal="center"/>
    </xf>
    <xf numFmtId="165" fontId="4" fillId="0" borderId="2" applyAlignment="1" pivotButton="0" quotePrefix="0" xfId="0">
      <alignment horizontal="center"/>
    </xf>
    <xf numFmtId="166" fontId="4" fillId="0" borderId="2" applyAlignment="1" pivotButton="0" quotePrefix="0" xfId="0">
      <alignment horizontal="center"/>
    </xf>
    <xf numFmtId="0" fontId="4" fillId="0" borderId="2" applyAlignment="1" pivotButton="0" quotePrefix="0" xfId="0">
      <alignment horizontal="center"/>
    </xf>
    <xf numFmtId="0" fontId="4" fillId="0" borderId="2" pivotButton="0" quotePrefix="0" xfId="0"/>
    <xf numFmtId="167" fontId="4" fillId="0" borderId="2" applyAlignment="1" pivotButton="0" quotePrefix="0" xfId="0">
      <alignment horizontal="center"/>
    </xf>
    <xf numFmtId="2" fontId="4" fillId="0" borderId="2" applyAlignment="1" pivotButton="0" quotePrefix="0" xfId="0">
      <alignment horizontal="center"/>
    </xf>
    <xf numFmtId="165" fontId="9" fillId="0" borderId="2" applyAlignment="1" pivotButton="0" quotePrefix="0" xfId="0">
      <alignment horizontal="center"/>
    </xf>
    <xf numFmtId="166" fontId="9" fillId="0" borderId="2" applyAlignment="1" pivotButton="0" quotePrefix="0" xfId="0">
      <alignment horizontal="center"/>
    </xf>
    <xf numFmtId="0" fontId="9" fillId="0" borderId="2" applyAlignment="1" pivotButton="0" quotePrefix="0" xfId="0">
      <alignment horizontal="center"/>
    </xf>
    <xf numFmtId="0" fontId="9" fillId="0" borderId="2" pivotButton="0" quotePrefix="0" xfId="0"/>
    <xf numFmtId="167" fontId="9" fillId="0" borderId="2" applyAlignment="1" pivotButton="0" quotePrefix="0" xfId="0">
      <alignment horizontal="center"/>
    </xf>
    <xf numFmtId="49" fontId="9" fillId="0" borderId="2" applyAlignment="1" pivotButton="0" quotePrefix="0" xfId="0">
      <alignment horizontal="center"/>
    </xf>
    <xf numFmtId="2" fontId="9" fillId="0" borderId="2" applyAlignment="1" pivotButton="0" quotePrefix="0" xfId="0">
      <alignment horizontal="center"/>
    </xf>
    <xf numFmtId="165" fontId="10" fillId="5" borderId="2" applyAlignment="1" pivotButton="0" quotePrefix="0" xfId="0">
      <alignment horizontal="center"/>
    </xf>
    <xf numFmtId="166" fontId="10" fillId="5" borderId="2" applyAlignment="1" pivotButton="0" quotePrefix="0" xfId="0">
      <alignment horizontal="center"/>
    </xf>
    <xf numFmtId="0" fontId="10" fillId="5" borderId="2" applyAlignment="1" pivotButton="0" quotePrefix="0" xfId="0">
      <alignment horizontal="center"/>
    </xf>
    <xf numFmtId="0" fontId="10" fillId="5" borderId="2" pivotButton="0" quotePrefix="0" xfId="0"/>
    <xf numFmtId="167" fontId="10" fillId="5" borderId="2" applyAlignment="1" pivotButton="0" quotePrefix="0" xfId="0">
      <alignment horizontal="center"/>
    </xf>
    <xf numFmtId="1" fontId="10" fillId="5" borderId="2" applyAlignment="1" pivotButton="0" quotePrefix="0" xfId="0">
      <alignment horizontal="center"/>
    </xf>
    <xf numFmtId="2" fontId="10" fillId="5" borderId="2" applyAlignment="1" pivotButton="0" quotePrefix="0" xfId="0">
      <alignment horizontal="center"/>
    </xf>
    <xf numFmtId="165" fontId="11" fillId="0" borderId="2" applyAlignment="1" pivotButton="0" quotePrefix="0" xfId="0">
      <alignment horizontal="center"/>
    </xf>
    <xf numFmtId="166" fontId="11" fillId="0" borderId="2" applyAlignment="1" pivotButton="0" quotePrefix="0" xfId="0">
      <alignment horizontal="center"/>
    </xf>
    <xf numFmtId="0" fontId="11" fillId="0" borderId="2" applyAlignment="1" pivotButton="0" quotePrefix="0" xfId="0">
      <alignment horizontal="center"/>
    </xf>
    <xf numFmtId="0" fontId="11" fillId="0" borderId="2" pivotButton="0" quotePrefix="0" xfId="0"/>
    <xf numFmtId="167" fontId="11" fillId="0" borderId="2" applyAlignment="1" pivotButton="0" quotePrefix="0" xfId="0">
      <alignment horizontal="center"/>
    </xf>
    <xf numFmtId="1" fontId="11" fillId="0" borderId="2" applyAlignment="1" pivotButton="0" quotePrefix="0" xfId="0">
      <alignment horizontal="center"/>
    </xf>
    <xf numFmtId="2" fontId="11" fillId="0" borderId="2" applyAlignment="1" pivotButton="0" quotePrefix="0" xfId="0">
      <alignment horizontal="center"/>
    </xf>
    <xf numFmtId="165" fontId="12" fillId="0" borderId="2" applyAlignment="1" pivotButton="0" quotePrefix="0" xfId="0">
      <alignment horizontal="center"/>
    </xf>
    <xf numFmtId="166" fontId="12" fillId="0" borderId="2" applyAlignment="1" pivotButton="0" quotePrefix="0" xfId="0">
      <alignment horizontal="center"/>
    </xf>
    <xf numFmtId="0" fontId="12" fillId="0" borderId="2" applyAlignment="1" pivotButton="0" quotePrefix="0" xfId="0">
      <alignment horizontal="center"/>
    </xf>
    <xf numFmtId="0" fontId="12" fillId="0" borderId="2" pivotButton="0" quotePrefix="0" xfId="0"/>
    <xf numFmtId="167" fontId="12" fillId="0" borderId="2" applyAlignment="1" pivotButton="0" quotePrefix="0" xfId="0">
      <alignment horizontal="center"/>
    </xf>
    <xf numFmtId="1" fontId="12" fillId="0" borderId="2" applyAlignment="1" pivotButton="0" quotePrefix="0" xfId="0">
      <alignment horizontal="center"/>
    </xf>
    <xf numFmtId="2" fontId="12" fillId="0" borderId="2" applyAlignment="1" pivotButton="0" quotePrefix="0" xfId="0">
      <alignment horizontal="center"/>
    </xf>
    <xf numFmtId="165" fontId="0" fillId="0" borderId="2" applyAlignment="1" pivotButton="0" quotePrefix="0" xfId="0">
      <alignment horizontal="center"/>
    </xf>
    <xf numFmtId="166" fontId="0" fillId="0" borderId="2" applyAlignment="1" pivotButton="0" quotePrefix="0" xfId="0">
      <alignment horizontal="center"/>
    </xf>
    <xf numFmtId="167" fontId="0" fillId="0" borderId="2" applyAlignment="1" pivotButton="0" quotePrefix="0" xfId="0">
      <alignment horizontal="center"/>
    </xf>
    <xf numFmtId="165" fontId="3" fillId="0" borderId="2" applyAlignment="1" pivotButton="0" quotePrefix="0" xfId="0">
      <alignment horizontal="center"/>
    </xf>
    <xf numFmtId="166" fontId="3" fillId="0" borderId="2" applyAlignment="1" pivotButton="0" quotePrefix="0" xfId="0">
      <alignment horizontal="center"/>
    </xf>
    <xf numFmtId="167" fontId="3" fillId="0" borderId="2" applyAlignment="1" pivotButton="0" quotePrefix="0" xfId="0">
      <alignment horizontal="center"/>
    </xf>
    <xf numFmtId="165" fontId="4" fillId="0" borderId="2" applyAlignment="1" pivotButton="0" quotePrefix="0" xfId="0">
      <alignment horizontal="center"/>
    </xf>
    <xf numFmtId="166" fontId="4" fillId="0" borderId="2" applyAlignment="1" pivotButton="0" quotePrefix="0" xfId="0">
      <alignment horizontal="center"/>
    </xf>
    <xf numFmtId="167" fontId="4" fillId="0" borderId="2" applyAlignment="1" pivotButton="0" quotePrefix="0" xfId="0">
      <alignment horizontal="center"/>
    </xf>
    <xf numFmtId="165" fontId="9" fillId="0" borderId="2" applyAlignment="1" pivotButton="0" quotePrefix="0" xfId="0">
      <alignment horizontal="center"/>
    </xf>
    <xf numFmtId="166" fontId="9" fillId="0" borderId="2" applyAlignment="1" pivotButton="0" quotePrefix="0" xfId="0">
      <alignment horizontal="center"/>
    </xf>
    <xf numFmtId="167" fontId="9" fillId="0" borderId="2" applyAlignment="1" pivotButton="0" quotePrefix="0" xfId="0">
      <alignment horizontal="center"/>
    </xf>
    <xf numFmtId="165" fontId="10" fillId="5" borderId="2" applyAlignment="1" pivotButton="0" quotePrefix="0" xfId="0">
      <alignment horizontal="center"/>
    </xf>
    <xf numFmtId="166" fontId="10" fillId="5" borderId="2" applyAlignment="1" pivotButton="0" quotePrefix="0" xfId="0">
      <alignment horizontal="center"/>
    </xf>
    <xf numFmtId="167" fontId="10" fillId="5" borderId="2" applyAlignment="1" pivotButton="0" quotePrefix="0" xfId="0">
      <alignment horizontal="center"/>
    </xf>
    <xf numFmtId="165" fontId="11" fillId="0" borderId="2" applyAlignment="1" pivotButton="0" quotePrefix="0" xfId="0">
      <alignment horizontal="center"/>
    </xf>
    <xf numFmtId="166" fontId="11" fillId="0" borderId="2" applyAlignment="1" pivotButton="0" quotePrefix="0" xfId="0">
      <alignment horizontal="center"/>
    </xf>
    <xf numFmtId="167" fontId="11" fillId="0" borderId="2" applyAlignment="1" pivotButton="0" quotePrefix="0" xfId="0">
      <alignment horizontal="center"/>
    </xf>
    <xf numFmtId="165" fontId="12" fillId="0" borderId="2" applyAlignment="1" pivotButton="0" quotePrefix="0" xfId="0">
      <alignment horizontal="center"/>
    </xf>
    <xf numFmtId="166" fontId="12" fillId="0" borderId="2" applyAlignment="1" pivotButton="0" quotePrefix="0" xfId="0">
      <alignment horizontal="center"/>
    </xf>
    <xf numFmtId="167" fontId="12" fillId="0" borderId="2" applyAlignment="1" pivotButton="0" quotePrefix="0" xfId="0">
      <alignment horizontal="center"/>
    </xf>
    <xf numFmtId="165" fontId="13" fillId="0" borderId="2" applyAlignment="1" pivotButton="0" quotePrefix="0" xfId="0">
      <alignment horizontal="center"/>
    </xf>
    <xf numFmtId="166" fontId="13" fillId="0" borderId="2" applyAlignment="1" pivotButton="0" quotePrefix="0" xfId="0">
      <alignment horizontal="center"/>
    </xf>
    <xf numFmtId="0" fontId="13" fillId="0" borderId="2" applyAlignment="1" pivotButton="0" quotePrefix="0" xfId="0">
      <alignment horizontal="center"/>
    </xf>
    <xf numFmtId="0" fontId="13" fillId="0" borderId="2" pivotButton="0" quotePrefix="0" xfId="0"/>
    <xf numFmtId="167" fontId="13" fillId="0" borderId="2" applyAlignment="1" pivotButton="0" quotePrefix="0" xfId="0">
      <alignment horizontal="center"/>
    </xf>
    <xf numFmtId="1" fontId="13" fillId="0" borderId="2" applyAlignment="1" pivotButton="0" quotePrefix="0" xfId="0">
      <alignment horizontal="center"/>
    </xf>
    <xf numFmtId="2" fontId="13" fillId="0" borderId="2" applyAlignment="1" pivotButton="0" quotePrefix="0" xfId="0">
      <alignment horizont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Feuil36">
    <outlinePr summaryBelow="1" summaryRight="1"/>
    <pageSetUpPr/>
  </sheetPr>
  <dimension ref="A1:L330"/>
  <sheetViews>
    <sheetView tabSelected="1" zoomScale="80" zoomScaleNormal="80" workbookViewId="0">
      <pane ySplit="5" topLeftCell="A254" activePane="bottomLeft" state="frozen"/>
      <selection activeCell="D12" sqref="D12"/>
      <selection pane="bottomLeft" activeCell="G280" sqref="G280"/>
    </sheetView>
  </sheetViews>
  <sheetFormatPr baseColWidth="10" defaultColWidth="11.453125" defaultRowHeight="14.5"/>
  <cols>
    <col width="14" customWidth="1" min="1" max="1"/>
    <col width="12.54296875" customWidth="1" min="2" max="2"/>
    <col width="11.453125" customWidth="1" min="3" max="4"/>
    <col width="35.7265625" bestFit="1" customWidth="1" min="5" max="5"/>
    <col width="64" customWidth="1" min="6" max="6"/>
    <col width="12.453125" customWidth="1" style="7" min="7" max="7"/>
    <col width="12.54296875" customWidth="1" style="7" min="8" max="8"/>
    <col width="11.453125" customWidth="1" style="7" min="9" max="10"/>
    <col width="36.54296875" customWidth="1" style="7" min="11" max="11"/>
    <col width="16.7265625" bestFit="1" customWidth="1" style="7" min="12" max="12"/>
    <col width="11.453125" customWidth="1" style="2" min="13" max="41"/>
    <col width="11.453125" customWidth="1" min="42" max="214"/>
  </cols>
  <sheetData>
    <row r="1" ht="37" customFormat="1" customHeight="1" s="2">
      <c r="A1" s="4" t="inlineStr">
        <is>
          <t>To do list</t>
        </is>
      </c>
      <c r="B1" s="3" t="n"/>
      <c r="G1" s="5" t="n"/>
      <c r="H1" s="5" t="n"/>
      <c r="I1" s="5" t="n"/>
      <c r="J1" s="5" t="n"/>
      <c r="K1" s="5" t="n"/>
      <c r="L1" s="5" t="n"/>
    </row>
    <row r="2" ht="18.65" customFormat="1" customHeight="1" s="2">
      <c r="G2" s="5" t="n"/>
      <c r="H2" s="5" t="n"/>
      <c r="I2" s="5" t="n"/>
      <c r="J2" s="5" t="n"/>
      <c r="K2" s="5" t="n"/>
      <c r="L2" s="5" t="n"/>
    </row>
    <row r="3" ht="18.65" customFormat="1" customHeight="1" s="2">
      <c r="G3" s="5" t="n"/>
      <c r="H3" s="5" t="n"/>
      <c r="I3" s="5" t="n"/>
      <c r="J3" s="5" t="n"/>
      <c r="K3" s="5" t="n"/>
      <c r="L3" s="5" t="n"/>
    </row>
    <row r="4" customFormat="1" s="2">
      <c r="G4" s="5" t="n"/>
      <c r="H4" s="5" t="n"/>
      <c r="I4" s="5" t="n"/>
      <c r="J4" s="5" t="n"/>
      <c r="K4" s="5" t="n"/>
      <c r="L4" s="5" t="n"/>
    </row>
    <row r="5" ht="15.65" customHeight="1">
      <c r="A5" s="1" t="inlineStr">
        <is>
          <t>DATE</t>
        </is>
      </c>
      <c r="B5" s="1" t="inlineStr">
        <is>
          <t>DEBUT</t>
        </is>
      </c>
      <c r="C5" s="1" t="inlineStr">
        <is>
          <t>FIN</t>
        </is>
      </c>
      <c r="D5" s="1" t="inlineStr">
        <is>
          <t>NUM</t>
        </is>
      </c>
      <c r="E5" s="1" t="inlineStr">
        <is>
          <t>SOCIETE</t>
        </is>
      </c>
      <c r="F5" s="1" t="inlineStr">
        <is>
          <t>TACHES</t>
        </is>
      </c>
      <c r="G5" s="6" t="inlineStr">
        <is>
          <t>DUREE (mn)</t>
        </is>
      </c>
      <c r="H5" s="6" t="inlineStr">
        <is>
          <t>DUREE</t>
        </is>
      </c>
      <c r="I5" s="6" t="inlineStr">
        <is>
          <t>PRIORITE</t>
        </is>
      </c>
      <c r="J5" s="6" t="inlineStr">
        <is>
          <t>DUREE (heure)</t>
        </is>
      </c>
      <c r="K5" s="6" t="inlineStr">
        <is>
          <t>Commentaire</t>
        </is>
      </c>
      <c r="L5" s="6" t="inlineStr">
        <is>
          <t>STATUT</t>
        </is>
      </c>
    </row>
    <row r="6">
      <c r="A6" s="100" t="n">
        <v>45393</v>
      </c>
      <c r="B6" s="101" t="n">
        <v>0.6055555555555555</v>
      </c>
      <c r="C6" s="101" t="n">
        <v>0.609111111111111</v>
      </c>
      <c r="D6" s="56">
        <f>IF(E6="","",IFERROR(VLOOKUP(E6,'BASE DE DONNEE'!$A$2:$C$5100,2,FALSE),"Non trouvé"))</f>
        <v/>
      </c>
      <c r="E6" s="56" t="n"/>
      <c r="F6" s="57" t="inlineStr">
        <is>
          <t>da fruitier</t>
        </is>
      </c>
      <c r="G6" s="56" t="n">
        <v>5.12</v>
      </c>
      <c r="H6" s="102" t="n">
        <v>0.003555555555555555</v>
      </c>
      <c r="I6" s="56" t="n"/>
      <c r="J6" s="59">
        <f>G6/60</f>
        <v/>
      </c>
      <c r="K6" s="56" t="n"/>
      <c r="L6" s="56" t="inlineStr">
        <is>
          <t>DONE</t>
        </is>
      </c>
    </row>
    <row r="7">
      <c r="A7" s="100" t="n">
        <v>45393</v>
      </c>
      <c r="B7" s="101" t="n">
        <v>0.6111111111111112</v>
      </c>
      <c r="C7" s="101" t="n">
        <v>0.6208958333333333</v>
      </c>
      <c r="D7" s="56">
        <f>IF(E7="","",IFERROR(VLOOKUP(E7,'BASE DE DONNEE'!$A$2:$C$5100,2,FALSE),"Non trouvé"))</f>
        <v/>
      </c>
      <c r="E7" s="56" t="n"/>
      <c r="F7" s="57" t="inlineStr">
        <is>
          <t>check list</t>
        </is>
      </c>
      <c r="G7" s="56" t="n">
        <v>14.09</v>
      </c>
      <c r="H7" s="102" t="n">
        <v>0.009784722222222222</v>
      </c>
      <c r="I7" s="56" t="n"/>
      <c r="J7" s="59">
        <f>G7/60</f>
        <v/>
      </c>
      <c r="K7" s="56" t="n"/>
      <c r="L7" s="56" t="inlineStr">
        <is>
          <t>DONE</t>
        </is>
      </c>
    </row>
    <row r="8">
      <c r="A8" s="100" t="n">
        <v>45393</v>
      </c>
      <c r="B8" s="101" t="n">
        <v>0.6215277777777778</v>
      </c>
      <c r="C8" s="101" t="n">
        <v>0.6321180555555556</v>
      </c>
      <c r="D8" s="56">
        <f>IF(E8="","",IFERROR(VLOOKUP(E8,'BASE DE DONNEE'!$A$2:$C$5100,2,FALSE),"Non trouvé"))</f>
        <v/>
      </c>
      <c r="E8" s="56" t="n"/>
      <c r="F8" s="57" t="inlineStr">
        <is>
          <t>EDITION TEMPS</t>
        </is>
      </c>
      <c r="G8" s="56" t="n">
        <v>15.25</v>
      </c>
      <c r="H8" s="102" t="n">
        <v>0.01059027777777778</v>
      </c>
      <c r="I8" s="56" t="n"/>
      <c r="J8" s="59">
        <f>G8/60</f>
        <v/>
      </c>
      <c r="K8" s="56" t="n"/>
      <c r="L8" s="56" t="inlineStr">
        <is>
          <t>DONE</t>
        </is>
      </c>
    </row>
    <row r="9">
      <c r="A9" s="100" t="n">
        <v>45393</v>
      </c>
      <c r="B9" s="101" t="n">
        <v>0.6333333333333333</v>
      </c>
      <c r="C9" s="101" t="n">
        <v>0.6334097222222222</v>
      </c>
      <c r="D9" s="56">
        <f>IF(E9="","",IFERROR(VLOOKUP(E9,'BASE DE DONNEE'!$A$2:$C$5100,2,FALSE),"Non trouvé"))</f>
        <v/>
      </c>
      <c r="E9" s="56" t="n"/>
      <c r="F9" s="57" t="inlineStr">
        <is>
          <t>pause test</t>
        </is>
      </c>
      <c r="G9" s="56" t="n">
        <v>0.11</v>
      </c>
      <c r="H9" s="102" t="n">
        <v>7.638888888888889e-05</v>
      </c>
      <c r="I9" s="56" t="n"/>
      <c r="J9" s="59">
        <f>G9/60</f>
        <v/>
      </c>
      <c r="K9" s="56" t="n"/>
      <c r="L9" s="56" t="inlineStr">
        <is>
          <t>DONE</t>
        </is>
      </c>
    </row>
    <row r="10">
      <c r="A10" s="100" t="n">
        <v>45393</v>
      </c>
      <c r="B10" s="101" t="n">
        <v>0.6597222222222222</v>
      </c>
      <c r="C10" s="101" t="n">
        <v>0.6618402777777778</v>
      </c>
      <c r="D10" s="56">
        <f>IF(E10="","",IFERROR(VLOOKUP(E10,'BASE DE DONNEE'!$A$2:$C$5100,2,FALSE),"Non trouvé"))</f>
        <v/>
      </c>
      <c r="E10" s="56" t="n"/>
      <c r="F10" s="57" t="inlineStr">
        <is>
          <t>SORA</t>
        </is>
      </c>
      <c r="G10" s="56" t="n">
        <v>3.05</v>
      </c>
      <c r="H10" s="102" t="n">
        <v>0.002118055555555556</v>
      </c>
      <c r="I10" s="56" t="n"/>
      <c r="J10" s="59">
        <f>G10/60</f>
        <v/>
      </c>
      <c r="K10" s="56" t="n"/>
      <c r="L10" s="56" t="inlineStr">
        <is>
          <t>DONE</t>
        </is>
      </c>
    </row>
    <row r="11">
      <c r="A11" s="100" t="n">
        <v>45393</v>
      </c>
      <c r="B11" s="101" t="n">
        <v>0.6666666666666666</v>
      </c>
      <c r="C11" s="101" t="n">
        <v>0.6674027777777778</v>
      </c>
      <c r="D11" s="56">
        <f>IF(E11="","",IFERROR(VLOOKUP(E11,'BASE DE DONNEE'!$A$2:$C$5100,2,FALSE),"Non trouvé"))</f>
        <v/>
      </c>
      <c r="E11" s="56" t="n"/>
      <c r="F11" s="57" t="inlineStr">
        <is>
          <t>test prod final</t>
        </is>
      </c>
      <c r="G11" s="56" t="n">
        <v>1.06</v>
      </c>
      <c r="H11" s="102" t="n">
        <v>0.0007361111111111111</v>
      </c>
      <c r="I11" s="56" t="n"/>
      <c r="J11" s="59">
        <f>G11/60</f>
        <v/>
      </c>
      <c r="K11" s="56" t="n"/>
      <c r="L11" s="56" t="inlineStr">
        <is>
          <t>DONE</t>
        </is>
      </c>
    </row>
    <row r="12">
      <c r="A12" s="100" t="n">
        <v>45393</v>
      </c>
      <c r="B12" s="101" t="n">
        <v>0.7090277777777778</v>
      </c>
      <c r="C12" s="101" t="n">
        <v>0.7094930555555555</v>
      </c>
      <c r="D12" s="56">
        <f>IF(E12="","",IFERROR(VLOOKUP(E12,'BASE DE DONNEE'!$A$2:$C$5100,2,FALSE),"Non trouvé"))</f>
        <v/>
      </c>
      <c r="E12" s="56" t="n"/>
      <c r="F12" s="57" t="inlineStr">
        <is>
          <t>TASK 1</t>
        </is>
      </c>
      <c r="G12" s="56" t="n">
        <v>0.67</v>
      </c>
      <c r="H12" s="102" t="n">
        <v>0.0004652777777777778</v>
      </c>
      <c r="I12" s="56" t="n"/>
      <c r="J12" s="59">
        <f>G12/60</f>
        <v/>
      </c>
      <c r="K12" s="56" t="n"/>
      <c r="L12" s="56" t="inlineStr">
        <is>
          <t>DONE</t>
        </is>
      </c>
    </row>
    <row r="13">
      <c r="A13" s="100" t="n">
        <v>45393</v>
      </c>
      <c r="B13" s="101" t="n">
        <v>0.7236111111111111</v>
      </c>
      <c r="C13" s="101" t="n">
        <v>0.7236736111111112</v>
      </c>
      <c r="D13" s="56">
        <f>IF(E13="","",IFERROR(VLOOKUP(E13,'BASE DE DONNEE'!$A$2:$C$5100,2,FALSE),"Non trouvé"))</f>
        <v/>
      </c>
      <c r="E13" s="56" t="n"/>
      <c r="F13" s="57" t="inlineStr">
        <is>
          <t>T2</t>
        </is>
      </c>
      <c r="G13" s="56" t="n">
        <v>0.09</v>
      </c>
      <c r="H13" s="102" t="n">
        <v>6.25e-05</v>
      </c>
      <c r="I13" s="56" t="n"/>
      <c r="J13" s="59">
        <f>G13/60</f>
        <v/>
      </c>
      <c r="K13" s="56" t="n"/>
      <c r="L13" s="56" t="inlineStr">
        <is>
          <t>DONE</t>
        </is>
      </c>
    </row>
    <row r="14">
      <c r="A14" s="100" t="n">
        <v>45393</v>
      </c>
      <c r="B14" s="101" t="n">
        <v>0.73125</v>
      </c>
      <c r="C14" s="101" t="n">
        <v>0.7312777777777778</v>
      </c>
      <c r="D14" s="56">
        <f>IF(E14="","",IFERROR(VLOOKUP(E14,'BASE DE DONNEE'!$A$2:$C$5100,2,FALSE),"Non trouvé"))</f>
        <v/>
      </c>
      <c r="E14" s="56" t="n"/>
      <c r="F14" s="57" t="inlineStr">
        <is>
          <t>T1</t>
        </is>
      </c>
      <c r="G14" s="56" t="n">
        <v>0.04</v>
      </c>
      <c r="H14" s="102" t="n">
        <v>2.777777777777778e-05</v>
      </c>
      <c r="I14" s="56" t="n"/>
      <c r="J14" s="59">
        <f>G14/60</f>
        <v/>
      </c>
      <c r="K14" s="56" t="n"/>
      <c r="L14" s="56" t="inlineStr">
        <is>
          <t>DONE</t>
        </is>
      </c>
    </row>
    <row r="15">
      <c r="A15" s="100" t="n">
        <v>45393</v>
      </c>
      <c r="B15" s="101" t="n">
        <v>0.7423611111111111</v>
      </c>
      <c r="C15" s="101" t="n">
        <v>0.7425069444444444</v>
      </c>
      <c r="D15" s="56">
        <f>IF(E15="","",IFERROR(VLOOKUP(E15,'BASE DE DONNEE'!$A$2:$C$5100,2,FALSE),"Non trouvé"))</f>
        <v/>
      </c>
      <c r="E15" s="56" t="n"/>
      <c r="F15" s="57" t="inlineStr">
        <is>
          <t>T2</t>
        </is>
      </c>
      <c r="G15" s="56" t="n">
        <v>0.21</v>
      </c>
      <c r="H15" s="102" t="n">
        <v>0.0001458333333333333</v>
      </c>
      <c r="I15" s="56" t="n"/>
      <c r="J15" s="59">
        <f>G15/60</f>
        <v/>
      </c>
      <c r="K15" s="56" t="n"/>
      <c r="L15" s="56" t="inlineStr">
        <is>
          <t>DONE</t>
        </is>
      </c>
    </row>
    <row r="16">
      <c r="A16" s="100" t="n">
        <v>45393</v>
      </c>
      <c r="B16" s="101" t="n">
        <v>0.75</v>
      </c>
      <c r="C16" s="101" t="n">
        <v>0.7501458333333333</v>
      </c>
      <c r="D16" s="56">
        <f>IF(E16="","",IFERROR(VLOOKUP(E16,'BASE DE DONNEE'!$A$2:$C$5100,2,FALSE),"Non trouvé"))</f>
        <v/>
      </c>
      <c r="E16" s="56" t="n"/>
      <c r="F16" s="57" t="inlineStr">
        <is>
          <t>manadala an'i ilo</t>
        </is>
      </c>
      <c r="G16" s="56" t="n">
        <v>0.21</v>
      </c>
      <c r="H16" s="102" t="n">
        <v>0.0001458333333333333</v>
      </c>
      <c r="I16" s="56" t="n"/>
      <c r="J16" s="59">
        <f>G16/60</f>
        <v/>
      </c>
      <c r="K16" s="56" t="n"/>
      <c r="L16" s="56" t="inlineStr">
        <is>
          <t>DONE</t>
        </is>
      </c>
    </row>
    <row r="17">
      <c r="A17" s="100" t="n">
        <v>45393</v>
      </c>
      <c r="B17" s="101" t="n">
        <v>0.75</v>
      </c>
      <c r="C17" s="101" t="n">
        <v>0.7500833333333333</v>
      </c>
      <c r="D17" s="56">
        <f>IF(E17="","",IFERROR(VLOOKUP(E17,'BASE DE DONNEE'!$A$2:$C$5100,2,FALSE),"Non trouvé"))</f>
        <v/>
      </c>
      <c r="E17" s="56" t="n"/>
      <c r="F17" s="57" t="inlineStr">
        <is>
          <t>TEST TACHE 1</t>
        </is>
      </c>
      <c r="G17" s="56" t="n">
        <v>0.12</v>
      </c>
      <c r="H17" s="102" t="n">
        <v>8.333333333333333e-05</v>
      </c>
      <c r="I17" s="56" t="n"/>
      <c r="J17" s="59">
        <f>G17/60</f>
        <v/>
      </c>
      <c r="K17" s="56" t="n"/>
      <c r="L17" s="56" t="inlineStr">
        <is>
          <t>DONE</t>
        </is>
      </c>
    </row>
    <row r="18">
      <c r="A18" s="100" t="n">
        <v>45393</v>
      </c>
      <c r="B18" s="101" t="n">
        <v>0.9395833333333333</v>
      </c>
      <c r="C18" s="101" t="n">
        <v>0.9396180555555556</v>
      </c>
      <c r="D18" s="56">
        <f>IF(E18="","",IFERROR(VLOOKUP(E18,'BASE DE DONNEE'!$A$2:$C$5100,2,FALSE),"Non trouvé"))</f>
        <v/>
      </c>
      <c r="E18" s="56" t="n"/>
      <c r="F18" s="57" t="inlineStr">
        <is>
          <t>YOUHOUU</t>
        </is>
      </c>
      <c r="G18" s="56" t="n">
        <v>0.05</v>
      </c>
      <c r="H18" s="102" t="n">
        <v>3.472222222222222e-05</v>
      </c>
      <c r="I18" s="56" t="n"/>
      <c r="J18" s="59">
        <f>G18/60</f>
        <v/>
      </c>
      <c r="K18" s="56" t="n"/>
      <c r="L18" s="56" t="inlineStr">
        <is>
          <t>DONE</t>
        </is>
      </c>
    </row>
    <row r="19">
      <c r="A19" s="100" t="n">
        <v>45393</v>
      </c>
      <c r="B19" s="101" t="n">
        <v>0.9423611111111111</v>
      </c>
      <c r="C19" s="101" t="n">
        <v>0.9424027777777778</v>
      </c>
      <c r="D19" s="56">
        <f>IF(E19="","",IFERROR(VLOOKUP(E19,'BASE DE DONNEE'!$A$2:$C$5100,2,FALSE),"Non trouvé"))</f>
        <v/>
      </c>
      <c r="E19" s="56" t="n"/>
      <c r="F19" s="57" t="inlineStr">
        <is>
          <t>youhou??</t>
        </is>
      </c>
      <c r="G19" s="56" t="n">
        <v>0.06</v>
      </c>
      <c r="H19" s="102" t="n">
        <v>4.166666666666667e-05</v>
      </c>
      <c r="I19" s="56" t="n"/>
      <c r="J19" s="59">
        <f>G19/60</f>
        <v/>
      </c>
      <c r="K19" s="56" t="n"/>
      <c r="L19" s="56" t="inlineStr">
        <is>
          <t>DONE</t>
        </is>
      </c>
    </row>
    <row r="20">
      <c r="A20" s="100" t="n">
        <v>45393</v>
      </c>
      <c r="B20" s="101" t="n">
        <v>0.9423611111111111</v>
      </c>
      <c r="C20" s="101" t="n">
        <v>0.9424097222222222</v>
      </c>
      <c r="D20" s="56">
        <f>IF(E20="","",IFERROR(VLOOKUP(E20,'BASE DE DONNEE'!$A$2:$C$5100,2,FALSE),"Non trouvé"))</f>
        <v/>
      </c>
      <c r="E20" s="56" t="n"/>
      <c r="F20" s="57" t="inlineStr">
        <is>
          <t>stp</t>
        </is>
      </c>
      <c r="G20" s="56" t="n">
        <v>0.07000000000000001</v>
      </c>
      <c r="H20" s="102" t="n">
        <v>4.861111111111112e-05</v>
      </c>
      <c r="I20" s="56" t="n"/>
      <c r="J20" s="59">
        <f>G20/60</f>
        <v/>
      </c>
      <c r="K20" s="56" t="n"/>
      <c r="L20" s="56" t="inlineStr">
        <is>
          <t>DONE</t>
        </is>
      </c>
    </row>
    <row r="21">
      <c r="A21" s="100" t="n">
        <v>45393</v>
      </c>
      <c r="B21" s="101" t="n">
        <v>0.9486111111111111</v>
      </c>
      <c r="C21" s="101" t="n">
        <v>0.9486597222222222</v>
      </c>
      <c r="D21" s="56">
        <f>IF(E21="","",IFERROR(VLOOKUP(E21,'BASE DE DONNEE'!$A$2:$C$5100,2,FALSE),"Non trouvé"))</f>
        <v/>
      </c>
      <c r="E21" s="56" t="n"/>
      <c r="F21" s="57" t="inlineStr">
        <is>
          <t>ty kosa, efa ande atory</t>
        </is>
      </c>
      <c r="G21" s="56" t="n">
        <v>0.07000000000000001</v>
      </c>
      <c r="H21" s="102" t="n">
        <v>4.861111111111112e-05</v>
      </c>
      <c r="I21" s="56" t="n"/>
      <c r="J21" s="59">
        <f>G21/60</f>
        <v/>
      </c>
      <c r="K21" s="56" t="n"/>
      <c r="L21" s="56" t="inlineStr">
        <is>
          <t>DONE</t>
        </is>
      </c>
    </row>
    <row r="22">
      <c r="A22" s="100" t="n">
        <v>45393</v>
      </c>
      <c r="B22" s="101" t="n">
        <v>0.9486111111111111</v>
      </c>
      <c r="C22" s="101" t="n">
        <v>0.948673611111111</v>
      </c>
      <c r="D22" s="56">
        <f>IF(E22="","",IFERROR(VLOOKUP(E22,'BASE DE DONNEE'!$A$2:$C$5100,2,FALSE),"Non trouvé"))</f>
        <v/>
      </c>
      <c r="E22" s="56" t="n"/>
      <c r="F22" s="57" t="inlineStr">
        <is>
          <t>azafady</t>
        </is>
      </c>
      <c r="G22" s="56" t="n">
        <v>0.09</v>
      </c>
      <c r="H22" s="102" t="n">
        <v>6.25e-05</v>
      </c>
      <c r="I22" s="56" t="n"/>
      <c r="J22" s="59">
        <f>G22/60</f>
        <v/>
      </c>
      <c r="K22" s="56" t="n"/>
      <c r="L22" s="56" t="inlineStr">
        <is>
          <t>DONE</t>
        </is>
      </c>
    </row>
    <row r="23">
      <c r="A23" s="100" t="n">
        <v>45393</v>
      </c>
      <c r="B23" s="101" t="n">
        <v>0.9493055555555555</v>
      </c>
      <c r="C23" s="101" t="n">
        <v>0.9493680555555555</v>
      </c>
      <c r="D23" s="56">
        <f>IF(E23="","",IFERROR(VLOOKUP(E23,'BASE DE DONNEE'!$A$2:$C$5100,2,FALSE),"Non trouvé"))</f>
        <v/>
      </c>
      <c r="E23" s="56" t="n"/>
      <c r="F23" s="57" t="inlineStr">
        <is>
          <t>ty nga inona a</t>
        </is>
      </c>
      <c r="G23" s="56" t="n">
        <v>0.09</v>
      </c>
      <c r="H23" s="102" t="n">
        <v>6.25e-05</v>
      </c>
      <c r="I23" s="56" t="n"/>
      <c r="J23" s="59">
        <f>G23/60</f>
        <v/>
      </c>
      <c r="K23" s="56" t="n"/>
      <c r="L23" s="56" t="inlineStr">
        <is>
          <t>DONE</t>
        </is>
      </c>
    </row>
    <row r="24">
      <c r="A24" s="100" t="n">
        <v>45393</v>
      </c>
      <c r="B24" s="101" t="n">
        <v>0.9506944444444444</v>
      </c>
      <c r="C24" s="101" t="n">
        <v>0.9507222222222221</v>
      </c>
      <c r="D24" s="56">
        <f>IF(E24="","",IFERROR(VLOOKUP(E24,'BASE DE DONNEE'!$A$2:$C$5100,2,FALSE),"Non trouvé"))</f>
        <v/>
      </c>
      <c r="E24" s="56" t="n"/>
      <c r="F24" s="57" t="inlineStr">
        <is>
          <t>otran mety</t>
        </is>
      </c>
      <c r="G24" s="56" t="n">
        <v>0.04</v>
      </c>
      <c r="H24" s="102" t="n">
        <v>2.777777777777778e-05</v>
      </c>
      <c r="I24" s="56" t="n"/>
      <c r="J24" s="59">
        <f>G24/60</f>
        <v/>
      </c>
      <c r="K24" s="56" t="n"/>
      <c r="L24" s="56" t="inlineStr">
        <is>
          <t>DONE</t>
        </is>
      </c>
    </row>
    <row r="25">
      <c r="A25" s="100" t="n">
        <v>45393</v>
      </c>
      <c r="B25" s="101" t="n">
        <v>0.9527777777777777</v>
      </c>
      <c r="C25" s="101" t="n">
        <v>0.9528333333333334</v>
      </c>
      <c r="D25" s="56">
        <f>IF(E25="","",IFERROR(VLOOKUP(E25,'BASE DE DONNEE'!$A$2:$C$5100,2,FALSE),"Non trouvé"))</f>
        <v/>
      </c>
      <c r="E25" s="56" t="n"/>
      <c r="F25" s="57" t="inlineStr">
        <is>
          <t>misora farany</t>
        </is>
      </c>
      <c r="G25" s="56" t="n">
        <v>0.08</v>
      </c>
      <c r="H25" s="102" t="n">
        <v>5.555555555555555e-05</v>
      </c>
      <c r="I25" s="56" t="n"/>
      <c r="J25" s="59">
        <f>G25/60</f>
        <v/>
      </c>
      <c r="K25" s="56" t="n"/>
      <c r="L25" s="56" t="inlineStr">
        <is>
          <t>DONE</t>
        </is>
      </c>
    </row>
    <row r="26">
      <c r="A26" s="100" t="n">
        <v>45393</v>
      </c>
      <c r="B26" s="101" t="n">
        <v>0.9541666666666667</v>
      </c>
      <c r="C26" s="101" t="n">
        <v>0.9542083333333334</v>
      </c>
      <c r="D26" s="56">
        <f>IF(E26="","",IFERROR(VLOOKUP(E26,'BASE DE DONNEE'!$A$2:$C$5100,2,FALSE),"Non trouvé"))</f>
        <v/>
      </c>
      <c r="E26" s="56" t="n"/>
      <c r="F26" s="57" t="inlineStr">
        <is>
          <t>ao ndray hoe</t>
        </is>
      </c>
      <c r="G26" s="56" t="n">
        <v>0.06</v>
      </c>
      <c r="H26" s="102" t="n">
        <v>4.166666666666667e-05</v>
      </c>
      <c r="I26" s="56" t="n"/>
      <c r="J26" s="59">
        <f>G26/60</f>
        <v/>
      </c>
      <c r="K26" s="56" t="n"/>
      <c r="L26" s="56" t="inlineStr">
        <is>
          <t>DONE</t>
        </is>
      </c>
    </row>
    <row r="27">
      <c r="A27" s="100" t="n">
        <v>45393</v>
      </c>
      <c r="B27" s="101" t="n">
        <v>0.9618055555555556</v>
      </c>
      <c r="C27" s="101" t="n">
        <v>0.9618472222222223</v>
      </c>
      <c r="D27" s="56">
        <f>IF(E27="","",IFERROR(VLOOKUP(E27,'BASE DE DONNEE'!$A$2:$C$5100,2,FALSE),"Non trouvé"))</f>
        <v/>
      </c>
      <c r="E27" s="56" t="n"/>
      <c r="F27" s="57" t="inlineStr">
        <is>
          <t>kozy ve zany e</t>
        </is>
      </c>
      <c r="G27" s="56" t="n">
        <v>0.06</v>
      </c>
      <c r="H27" s="102" t="n">
        <v>4.166666666666667e-05</v>
      </c>
      <c r="I27" s="56" t="n"/>
      <c r="J27" s="59">
        <f>G27/60</f>
        <v/>
      </c>
      <c r="K27" s="56" t="n"/>
      <c r="L27" s="56" t="inlineStr">
        <is>
          <t>DONE</t>
        </is>
      </c>
    </row>
    <row r="28">
      <c r="A28" s="100" t="n">
        <v>45393</v>
      </c>
      <c r="B28" s="101" t="n">
        <v>0.96875</v>
      </c>
      <c r="C28" s="101" t="n">
        <v>0.9687916666666667</v>
      </c>
      <c r="D28" s="56">
        <f>IF(E28="","",IFERROR(VLOOKUP(E28,'BASE DE DONNEE'!$A$2:$C$5100,2,FALSE),"Non trouvé"))</f>
        <v/>
      </c>
      <c r="E28" s="56" t="n"/>
      <c r="F28" s="57" t="inlineStr">
        <is>
          <t>tache x</t>
        </is>
      </c>
      <c r="G28" s="56" t="n">
        <v>0.06</v>
      </c>
      <c r="H28" s="102" t="n">
        <v>4.166666666666667e-05</v>
      </c>
      <c r="I28" s="56" t="n"/>
      <c r="J28" s="59">
        <f>G28/60</f>
        <v/>
      </c>
      <c r="K28" s="56" t="n"/>
      <c r="L28" s="56" t="inlineStr">
        <is>
          <t>DONE</t>
        </is>
      </c>
    </row>
    <row r="29">
      <c r="A29" s="100" t="n">
        <v>45393</v>
      </c>
      <c r="B29" s="101" t="n">
        <v>0.9743055555555555</v>
      </c>
      <c r="C29" s="101" t="n">
        <v>0.9743819444444445</v>
      </c>
      <c r="D29" s="56">
        <f>IF(E29="","",IFERROR(VLOOKUP(E29,'BASE DE DONNEE'!$A$2:$C$5100,2,FALSE),"Non trouvé"))</f>
        <v/>
      </c>
      <c r="E29" s="56" t="n"/>
      <c r="F29" s="57" t="inlineStr">
        <is>
          <t>wesh</t>
        </is>
      </c>
      <c r="G29" s="56" t="n">
        <v>0.11</v>
      </c>
      <c r="H29" s="102" t="n">
        <v>7.638888888888889e-05</v>
      </c>
      <c r="I29" s="56" t="n"/>
      <c r="J29" s="59">
        <f>G29/60</f>
        <v/>
      </c>
      <c r="K29" s="56" t="n"/>
      <c r="L29" s="56" t="inlineStr">
        <is>
          <t>DONE</t>
        </is>
      </c>
    </row>
    <row r="30">
      <c r="A30" s="100" t="n">
        <v>45393</v>
      </c>
      <c r="B30" s="101" t="n">
        <v>0.9868055555555556</v>
      </c>
      <c r="C30" s="101" t="n">
        <v>0.9868749999999999</v>
      </c>
      <c r="D30" s="56">
        <f>IF(E30="","",IFERROR(VLOOKUP(E30,'BASE DE DONNEE'!$A$2:$C$5100,2,FALSE),"Non trouvé"))</f>
        <v/>
      </c>
      <c r="E30" s="56" t="n"/>
      <c r="F30" s="57" t="inlineStr">
        <is>
          <t>efa te atory ooo</t>
        </is>
      </c>
      <c r="G30" s="56" t="n">
        <v>0.1</v>
      </c>
      <c r="H30" s="102" t="n">
        <v>6.944444444444444e-05</v>
      </c>
      <c r="I30" s="56" t="n"/>
      <c r="J30" s="59">
        <f>G30/60</f>
        <v/>
      </c>
      <c r="K30" s="56" t="n"/>
      <c r="L30" s="56" t="inlineStr">
        <is>
          <t>DONE</t>
        </is>
      </c>
    </row>
    <row r="31">
      <c r="A31" s="100" t="n">
        <v>45393</v>
      </c>
      <c r="B31" s="101" t="n">
        <v>0.9895833333333334</v>
      </c>
      <c r="C31" s="101" t="n">
        <v>0.9896180555555556</v>
      </c>
      <c r="D31" s="56">
        <f>IF(E31="","",IFERROR(VLOOKUP(E31,'BASE DE DONNEE'!$A$2:$C$5100,2,FALSE),"Non trouvé"))</f>
        <v/>
      </c>
      <c r="E31" s="56" t="n"/>
      <c r="F31" s="57" t="inlineStr">
        <is>
          <t>dia lasa 2 indray zany ty?</t>
        </is>
      </c>
      <c r="G31" s="56" t="n">
        <v>0.05</v>
      </c>
      <c r="H31" s="102" t="n">
        <v>3.472222222222222e-05</v>
      </c>
      <c r="I31" s="56" t="n"/>
      <c r="J31" s="59">
        <f>G31/60</f>
        <v/>
      </c>
      <c r="K31" s="56" t="n"/>
      <c r="L31" s="56" t="inlineStr">
        <is>
          <t>DONE</t>
        </is>
      </c>
    </row>
    <row r="32">
      <c r="A32" s="100" t="n">
        <v>45393</v>
      </c>
      <c r="B32" s="101" t="n">
        <v>0.99375</v>
      </c>
      <c r="C32" s="101" t="n">
        <v>0.9937708333333334</v>
      </c>
      <c r="D32" s="56">
        <f>IF(E32="","",IFERROR(VLOOKUP(E32,'BASE DE DONNEE'!$A$2:$C$5100,2,FALSE),"Non trouvé"))</f>
        <v/>
      </c>
      <c r="E32" s="56" t="n"/>
      <c r="F32" s="57" t="inlineStr">
        <is>
          <t>okay</t>
        </is>
      </c>
      <c r="G32" s="56" t="n">
        <v>0.03</v>
      </c>
      <c r="H32" s="102" t="n">
        <v>2.083333333333333e-05</v>
      </c>
      <c r="I32" s="56" t="n"/>
      <c r="J32" s="59">
        <f>G32/60</f>
        <v/>
      </c>
      <c r="K32" s="56" t="n"/>
      <c r="L32" s="56" t="inlineStr">
        <is>
          <t>DONE</t>
        </is>
      </c>
    </row>
    <row r="33">
      <c r="A33" s="100" t="n">
        <v>45760</v>
      </c>
      <c r="B33" s="101" t="n">
        <v>0.006944444444444444</v>
      </c>
      <c r="C33" s="101" t="n">
        <v>0.007006944444444444</v>
      </c>
      <c r="D33" s="56">
        <f>IF(E33="","",IFERROR(VLOOKUP(E33,'BASE DE DONNEE'!$A$2:$C$5100,2,FALSE),"Non trouvé"))</f>
        <v/>
      </c>
      <c r="E33" s="56" t="n"/>
      <c r="F33" s="57" t="inlineStr">
        <is>
          <t>iny ary fa marina</t>
        </is>
      </c>
      <c r="G33" s="56" t="n">
        <v>0.09</v>
      </c>
      <c r="H33" s="102" t="n">
        <v>6.25e-05</v>
      </c>
      <c r="I33" s="56" t="n"/>
      <c r="J33" s="59">
        <f>G33/60</f>
        <v/>
      </c>
      <c r="K33" s="56" t="n"/>
      <c r="L33" s="56" t="inlineStr">
        <is>
          <t>DONE</t>
        </is>
      </c>
    </row>
    <row r="34">
      <c r="A34" s="100" t="n">
        <v>45760</v>
      </c>
      <c r="B34" s="101" t="n">
        <v>0.009027777777777777</v>
      </c>
      <c r="C34" s="101" t="n">
        <v>0.009090277777777777</v>
      </c>
      <c r="D34" s="56">
        <f>IF(E34="","",IFERROR(VLOOKUP(E34,'BASE DE DONNEE'!$A$2:$C$5100,2,FALSE),"Non trouvé"))</f>
        <v/>
      </c>
      <c r="E34" s="56" t="n"/>
      <c r="F34" s="57" t="inlineStr">
        <is>
          <t>tsetse</t>
        </is>
      </c>
      <c r="G34" s="56" t="n">
        <v>0.09</v>
      </c>
      <c r="H34" s="102" t="n">
        <v>6.25e-05</v>
      </c>
      <c r="I34" s="56" t="n"/>
      <c r="J34" s="59">
        <f>G34/60</f>
        <v/>
      </c>
      <c r="K34" s="56" t="n"/>
      <c r="L34" s="56" t="inlineStr">
        <is>
          <t>DONE</t>
        </is>
      </c>
    </row>
    <row r="35">
      <c r="A35" s="100" t="n">
        <v>45760</v>
      </c>
      <c r="B35" s="101" t="n">
        <v>0.3701388888888889</v>
      </c>
      <c r="C35" s="101" t="n">
        <v>0.3702430555555555</v>
      </c>
      <c r="D35" s="56">
        <f>IF(E35="","",IFERROR(VLOOKUP(E35,'BASE DE DONNEE'!$A$2:$C$5100,2,FALSE),"Non trouvé"))</f>
        <v/>
      </c>
      <c r="E35" s="56" t="n"/>
      <c r="F35" s="57" t="inlineStr">
        <is>
          <t>VAM</t>
        </is>
      </c>
      <c r="G35" s="56" t="n">
        <v>0.15</v>
      </c>
      <c r="H35" s="102" t="n">
        <v>0.0001041666666666667</v>
      </c>
      <c r="I35" s="56" t="n"/>
      <c r="J35" s="59">
        <f>G35/60</f>
        <v/>
      </c>
      <c r="K35" s="56" t="n"/>
      <c r="L35" s="56" t="inlineStr">
        <is>
          <t>DONE</t>
        </is>
      </c>
    </row>
    <row r="36">
      <c r="A36" s="100" t="n">
        <v>45760</v>
      </c>
      <c r="B36" s="101" t="n">
        <v>0.3708333333333333</v>
      </c>
      <c r="C36" s="101" t="n">
        <v>0.3709166666666667</v>
      </c>
      <c r="D36" s="56">
        <f>IF(E36="","",IFERROR(VLOOKUP(E36,'BASE DE DONNEE'!$A$2:$C$5100,2,FALSE),"Non trouvé"))</f>
        <v/>
      </c>
      <c r="E36" s="56" t="n"/>
      <c r="F36" s="57" t="inlineStr">
        <is>
          <t>MIDITRA L2</t>
        </is>
      </c>
      <c r="G36" s="56" t="n">
        <v>0.12</v>
      </c>
      <c r="H36" s="102" t="n">
        <v>8.333333333333333e-05</v>
      </c>
      <c r="I36" s="56" t="n"/>
      <c r="J36" s="59">
        <f>G36/60</f>
        <v/>
      </c>
      <c r="K36" s="56" t="n"/>
      <c r="L36" s="56" t="inlineStr">
        <is>
          <t>DONE</t>
        </is>
      </c>
    </row>
    <row r="37">
      <c r="A37" s="100" t="n">
        <v>45760</v>
      </c>
      <c r="B37" s="101" t="n">
        <v>0.3965277777777778</v>
      </c>
      <c r="C37" s="101" t="n">
        <v>0.3979375000000001</v>
      </c>
      <c r="D37" s="56">
        <f>IF(E37="","",IFERROR(VLOOKUP(E37,'BASE DE DONNEE'!$A$2:$C$5100,2,FALSE),"Non trouvé"))</f>
        <v/>
      </c>
      <c r="E37" s="56" t="n"/>
      <c r="F37" s="57" t="inlineStr">
        <is>
          <t>traitement mail rapida</t>
        </is>
      </c>
      <c r="G37" s="56" t="n">
        <v>2.03</v>
      </c>
      <c r="H37" s="102" t="n">
        <v>0.001409722222222222</v>
      </c>
      <c r="I37" s="56" t="n"/>
      <c r="J37" s="59">
        <f>G37/60</f>
        <v/>
      </c>
      <c r="K37" s="56" t="n"/>
      <c r="L37" s="56" t="inlineStr">
        <is>
          <t>DONE</t>
        </is>
      </c>
    </row>
    <row r="38">
      <c r="A38" s="100" t="n">
        <v>45760</v>
      </c>
      <c r="B38" s="101" t="n">
        <v>0.3979166666666666</v>
      </c>
      <c r="C38" s="101" t="n">
        <v>0.4189583333333333</v>
      </c>
      <c r="D38" s="56">
        <f>IF(E38="","",IFERROR(VLOOKUP(E38,'BASE DE DONNEE'!$A$2:$C$5100,2,FALSE),"Non trouvé"))</f>
        <v/>
      </c>
      <c r="E38" s="56" t="inlineStr">
        <is>
          <t>THOUVENY Frédéric</t>
        </is>
      </c>
      <c r="F38" s="57" t="inlineStr">
        <is>
          <t>thouveny cycle frns</t>
        </is>
      </c>
      <c r="G38" s="56" t="n">
        <v>30.3</v>
      </c>
      <c r="H38" s="102" t="n">
        <v>0.02104166666666667</v>
      </c>
      <c r="I38" s="56" t="n"/>
      <c r="J38" s="59">
        <f>G38/60</f>
        <v/>
      </c>
      <c r="K38" s="56" t="n"/>
      <c r="L38" s="56" t="inlineStr">
        <is>
          <t>DONE</t>
        </is>
      </c>
    </row>
    <row r="39">
      <c r="A39" s="100" t="n">
        <v>45760</v>
      </c>
      <c r="B39" s="101" t="n">
        <v>0.4277777777777778</v>
      </c>
      <c r="C39" s="101" t="n">
        <v>0.4567083333333333</v>
      </c>
      <c r="D39" s="56">
        <f>IF(E39="","",IFERROR(VLOOKUP(E39,'BASE DE DONNEE'!$A$2:$C$5100,2,FALSE),"Non trouvé"))</f>
        <v/>
      </c>
      <c r="E39" s="56" t="inlineStr">
        <is>
          <t>THOUVENY Frédéric</t>
        </is>
      </c>
      <c r="F39" s="57" t="inlineStr">
        <is>
          <t>integration cm</t>
        </is>
      </c>
      <c r="G39" s="56" t="n">
        <v>41.66</v>
      </c>
      <c r="H39" s="102" t="n">
        <v>0.02893055555555555</v>
      </c>
      <c r="I39" s="56" t="n"/>
      <c r="J39" s="59">
        <f>G39/60</f>
        <v/>
      </c>
      <c r="K39" s="56" t="n"/>
      <c r="L39" s="56" t="inlineStr">
        <is>
          <t>DONE</t>
        </is>
      </c>
    </row>
    <row r="40">
      <c r="A40" s="100" t="n">
        <v>45760</v>
      </c>
      <c r="B40" s="101" t="n">
        <v>0.4777777777777778</v>
      </c>
      <c r="C40" s="101" t="n">
        <v>0.4784722222222222</v>
      </c>
      <c r="D40" s="56">
        <f>IF(E40="","",IFERROR(VLOOKUP(E40,'BASE DE DONNEE'!$A$2:$C$5100,2,FALSE),"Non trouvé"))</f>
        <v/>
      </c>
      <c r="E40" s="56" t="n"/>
      <c r="F40" s="57" t="inlineStr">
        <is>
          <t>vaovao</t>
        </is>
      </c>
      <c r="G40" s="56" t="n">
        <v>1</v>
      </c>
      <c r="H40" s="102" t="n">
        <v>0.0006944444444444445</v>
      </c>
      <c r="I40" s="56" t="n"/>
      <c r="J40" s="59">
        <f>G40/60</f>
        <v/>
      </c>
      <c r="K40" s="56" t="n"/>
      <c r="L40" s="56" t="inlineStr">
        <is>
          <t>DONE</t>
        </is>
      </c>
    </row>
    <row r="41">
      <c r="A41" s="100" t="n">
        <v>45760</v>
      </c>
      <c r="B41" s="101" t="n">
        <v>0.4791666666666667</v>
      </c>
      <c r="C41" s="101" t="n">
        <v>0.4796875</v>
      </c>
      <c r="D41" s="56">
        <f>IF(E41="","",IFERROR(VLOOKUP(E41,'BASE DE DONNEE'!$A$2:$C$5100,2,FALSE),"Non trouvé"))</f>
        <v/>
      </c>
      <c r="E41" s="56" t="n"/>
      <c r="F41" s="57" t="inlineStr">
        <is>
          <t>oujy, toa mety indray</t>
        </is>
      </c>
      <c r="G41" s="56" t="n">
        <v>0.75</v>
      </c>
      <c r="H41" s="102" t="n">
        <v>0.0005208333333333333</v>
      </c>
      <c r="I41" s="56" t="n"/>
      <c r="J41" s="59">
        <f>G41/60</f>
        <v/>
      </c>
      <c r="K41" s="56" t="n"/>
      <c r="L41" s="56" t="inlineStr">
        <is>
          <t>DONE</t>
        </is>
      </c>
    </row>
    <row r="42">
      <c r="A42" s="100" t="n">
        <v>45760</v>
      </c>
      <c r="B42" s="101" t="n">
        <v>0.4854166666666667</v>
      </c>
      <c r="C42" s="101" t="n">
        <v>0.4854444444444445</v>
      </c>
      <c r="D42" s="56">
        <f>IF(E42="","",IFERROR(VLOOKUP(E42,'BASE DE DONNEE'!$A$2:$C$5100,2,FALSE),"Non trouvé"))</f>
        <v/>
      </c>
      <c r="E42" s="56" t="n"/>
      <c r="F42" s="57" t="inlineStr">
        <is>
          <t>hay ve zay fotsiny lol</t>
        </is>
      </c>
      <c r="G42" s="56" t="n">
        <v>0.04</v>
      </c>
      <c r="H42" s="102" t="n">
        <v>2.777777777777778e-05</v>
      </c>
      <c r="I42" s="56" t="n"/>
      <c r="J42" s="59">
        <f>G42/60</f>
        <v/>
      </c>
      <c r="K42" s="56" t="n"/>
      <c r="L42" s="56" t="inlineStr">
        <is>
          <t>DONE</t>
        </is>
      </c>
    </row>
    <row r="43">
      <c r="A43" s="100" t="n">
        <v>45760</v>
      </c>
      <c r="B43" s="101" t="n">
        <v>0.4861111111111111</v>
      </c>
      <c r="C43" s="101" t="n">
        <v>0.4861458333333333</v>
      </c>
      <c r="D43" s="56">
        <f>IF(E43="","",IFERROR(VLOOKUP(E43,'BASE DE DONNEE'!$A$2:$C$5100,2,FALSE),"Non trouvé"))</f>
        <v/>
      </c>
      <c r="E43" s="56" t="n"/>
      <c r="F43" s="57" t="inlineStr">
        <is>
          <t>ah oui oui ah oui oui</t>
        </is>
      </c>
      <c r="G43" s="56" t="n">
        <v>0.05</v>
      </c>
      <c r="H43" s="102" t="n">
        <v>3.472222222222222e-05</v>
      </c>
      <c r="I43" s="56" t="n"/>
      <c r="J43" s="59">
        <f>G43/60</f>
        <v/>
      </c>
      <c r="K43" s="56" t="n"/>
      <c r="L43" s="56" t="inlineStr">
        <is>
          <t>DONE</t>
        </is>
      </c>
    </row>
    <row r="44">
      <c r="A44" s="100" t="n">
        <v>45760</v>
      </c>
      <c r="B44" s="101" t="n">
        <v>0.4888888888888889</v>
      </c>
      <c r="C44" s="101" t="n">
        <v>0.4957847222222223</v>
      </c>
      <c r="D44" s="56">
        <f>IF(E44="","",IFERROR(VLOOKUP(E44,'BASE DE DONNEE'!$A$2:$C$5100,2,FALSE),"Non trouvé"))</f>
        <v/>
      </c>
      <c r="E44" s="56" t="inlineStr">
        <is>
          <t>THOUVENY Frédéric</t>
        </is>
      </c>
      <c r="F44" s="57" t="inlineStr">
        <is>
          <t>saisie edf</t>
        </is>
      </c>
      <c r="G44" s="56" t="n">
        <v>9.93</v>
      </c>
      <c r="H44" s="102" t="n">
        <v>0.006895833333333333</v>
      </c>
      <c r="I44" s="56" t="n"/>
      <c r="J44" s="59">
        <f>G44/60</f>
        <v/>
      </c>
      <c r="K44" s="56" t="n"/>
      <c r="L44" s="56" t="inlineStr">
        <is>
          <t>DONE</t>
        </is>
      </c>
    </row>
    <row r="45">
      <c r="A45" s="100" t="n">
        <v>45760</v>
      </c>
      <c r="B45" s="101" t="n">
        <v>0.4979166666666667</v>
      </c>
      <c r="C45" s="101" t="n">
        <v>0.5014236111111111</v>
      </c>
      <c r="D45" s="56">
        <f>IF(E45="","",IFERROR(VLOOKUP(E45,'BASE DE DONNEE'!$A$2:$C$5100,2,FALSE),"Non trouvé"))</f>
        <v/>
      </c>
      <c r="E45" s="56" t="inlineStr">
        <is>
          <t>THOUVENY Frédéric</t>
        </is>
      </c>
      <c r="F45" s="57" t="inlineStr">
        <is>
          <t>LINKED IN</t>
        </is>
      </c>
      <c r="G45" s="56" t="n">
        <v>5.05</v>
      </c>
      <c r="H45" s="102" t="n">
        <v>0.003506944444444444</v>
      </c>
      <c r="I45" s="56" t="n"/>
      <c r="J45" s="59">
        <f>G45/60</f>
        <v/>
      </c>
      <c r="K45" s="56" t="n"/>
      <c r="L45" s="56" t="inlineStr">
        <is>
          <t>DONE</t>
        </is>
      </c>
    </row>
    <row r="46">
      <c r="A46" s="100" t="n">
        <v>45760</v>
      </c>
      <c r="B46" s="101" t="n">
        <v>0.5041666666666667</v>
      </c>
      <c r="C46" s="101" t="n">
        <v>0.5041944444444445</v>
      </c>
      <c r="D46" s="56">
        <f>IF(E46="","",IFERROR(VLOOKUP(E46,'BASE DE DONNEE'!$A$2:$C$5100,2,FALSE),"Non trouvé"))</f>
        <v/>
      </c>
      <c r="E46" s="56" t="n"/>
      <c r="F46" s="57" t="inlineStr">
        <is>
          <t>TEST RAHA MISOKATRA EXCEL</t>
        </is>
      </c>
      <c r="G46" s="56" t="n">
        <v>0.04</v>
      </c>
      <c r="H46" s="102" t="n">
        <v>2.777777777777778e-05</v>
      </c>
      <c r="I46" s="56" t="n"/>
      <c r="J46" s="59">
        <f>G46/60</f>
        <v/>
      </c>
      <c r="K46" s="56" t="n"/>
      <c r="L46" s="56" t="inlineStr">
        <is>
          <t>DONE</t>
        </is>
      </c>
    </row>
    <row r="47">
      <c r="A47" s="100" t="n">
        <v>45760</v>
      </c>
      <c r="B47" s="101" t="n">
        <v>0.5083333333333333</v>
      </c>
      <c r="C47" s="101" t="n">
        <v>0.5140069444444444</v>
      </c>
      <c r="D47" s="56">
        <f>IF(E47="","",IFERROR(VLOOKUP(E47,'BASE DE DONNEE'!$A$2:$C$5100,2,FALSE),"Non trouvé"))</f>
        <v/>
      </c>
      <c r="E47" s="56" t="inlineStr">
        <is>
          <t>THOUVENY Frédéric</t>
        </is>
      </c>
      <c r="F47" s="57" t="inlineStr">
        <is>
          <t>saisie streak</t>
        </is>
      </c>
      <c r="G47" s="56" t="n">
        <v>8.17</v>
      </c>
      <c r="H47" s="102" t="n">
        <v>0.005673611111111111</v>
      </c>
      <c r="I47" s="56" t="n"/>
      <c r="J47" s="59">
        <f>G47/60</f>
        <v/>
      </c>
      <c r="K47" s="56" t="n"/>
      <c r="L47" s="56" t="inlineStr">
        <is>
          <t>DONE</t>
        </is>
      </c>
    </row>
    <row r="48">
      <c r="A48" s="100" t="n">
        <v>45760</v>
      </c>
      <c r="B48" s="101" t="n">
        <v>0.5715277777777777</v>
      </c>
      <c r="C48" s="101" t="n">
        <v>0.5795069444444445</v>
      </c>
      <c r="D48" s="56">
        <f>IF(E48="","",IFERROR(VLOOKUP(E48,'BASE DE DONNEE'!$A$2:$C$5100,2,FALSE),"Non trouvé"))</f>
        <v/>
      </c>
      <c r="E48" s="56" t="inlineStr">
        <is>
          <t>THOUVENY Frédéric</t>
        </is>
      </c>
      <c r="F48" s="57" t="inlineStr">
        <is>
          <t>saisie streak</t>
        </is>
      </c>
      <c r="G48" s="56" t="n">
        <v>11.49</v>
      </c>
      <c r="H48" s="102" t="n">
        <v>0.007979166666666666</v>
      </c>
      <c r="I48" s="56" t="n"/>
      <c r="J48" s="59">
        <f>G48/60</f>
        <v/>
      </c>
      <c r="K48" s="56" t="n"/>
      <c r="L48" s="56" t="inlineStr">
        <is>
          <t>DONE</t>
        </is>
      </c>
    </row>
    <row r="49">
      <c r="A49" s="100" t="n">
        <v>45760</v>
      </c>
      <c r="B49" s="101" t="n">
        <v>0.5819444444444445</v>
      </c>
      <c r="C49" s="101" t="n">
        <v>0.5841597222222222</v>
      </c>
      <c r="D49" s="56">
        <f>IF(E49="","",IFERROR(VLOOKUP(E49,'BASE DE DONNEE'!$A$2:$C$5100,2,FALSE),"Non trouvé"))</f>
        <v/>
      </c>
      <c r="E49" s="56" t="inlineStr">
        <is>
          <t>THOUVENY Frédéric</t>
        </is>
      </c>
      <c r="F49" s="57" t="inlineStr">
        <is>
          <t>CYCLE CLIENT</t>
        </is>
      </c>
      <c r="G49" s="56" t="n">
        <v>3.19</v>
      </c>
      <c r="H49" s="102" t="n">
        <v>0.002215277777777778</v>
      </c>
      <c r="I49" s="56" t="n"/>
      <c r="J49" s="59">
        <f>G49/60</f>
        <v/>
      </c>
      <c r="K49" s="56" t="n"/>
      <c r="L49" s="56" t="inlineStr">
        <is>
          <t>DONE</t>
        </is>
      </c>
    </row>
    <row r="50">
      <c r="A50" s="100" t="n">
        <v>45760</v>
      </c>
      <c r="B50" s="101" t="n">
        <v>0.5847222222222223</v>
      </c>
      <c r="C50" s="101" t="n">
        <v>0.5933611111111111</v>
      </c>
      <c r="D50" s="56">
        <f>IF(E50="","",IFERROR(VLOOKUP(E50,'BASE DE DONNEE'!$A$2:$C$5100,2,FALSE),"Non trouvé"))</f>
        <v/>
      </c>
      <c r="E50" s="56" t="inlineStr">
        <is>
          <t>THOUVENY Frédéric</t>
        </is>
      </c>
      <c r="F50" s="57" t="inlineStr">
        <is>
          <t>tva thouveny</t>
        </is>
      </c>
      <c r="G50" s="56" t="n">
        <v>12.44</v>
      </c>
      <c r="H50" s="102" t="n">
        <v>0.008638888888888889</v>
      </c>
      <c r="I50" s="56" t="n"/>
      <c r="J50" s="59">
        <f>G50/60</f>
        <v/>
      </c>
      <c r="K50" s="56" t="n"/>
      <c r="L50" s="56" t="inlineStr">
        <is>
          <t>DONE</t>
        </is>
      </c>
    </row>
    <row r="51">
      <c r="A51" s="100" t="n">
        <v>45760</v>
      </c>
      <c r="B51" s="101" t="n">
        <v>0.5972222222222222</v>
      </c>
      <c r="C51" s="101" t="n">
        <v>0.6137222222222222</v>
      </c>
      <c r="D51" s="56">
        <f>IF(E51="","",IFERROR(VLOOKUP(E51,'BASE DE DONNEE'!$A$2:$C$5100,2,FALSE),"Non trouvé"))</f>
        <v/>
      </c>
      <c r="E51" s="56" t="inlineStr">
        <is>
          <t>THOUVENY Frédéric</t>
        </is>
      </c>
      <c r="F51" s="57" t="inlineStr">
        <is>
          <t>saisie factures de vente</t>
        </is>
      </c>
      <c r="G51" s="56" t="n">
        <v>23.76</v>
      </c>
      <c r="H51" s="102" t="n">
        <v>0.0165</v>
      </c>
      <c r="I51" s="56" t="n"/>
      <c r="J51" s="59">
        <f>G51/60</f>
        <v/>
      </c>
      <c r="K51" s="56" t="n"/>
      <c r="L51" s="56" t="inlineStr">
        <is>
          <t>DONE</t>
        </is>
      </c>
    </row>
    <row r="52">
      <c r="A52" s="100" t="n">
        <v>45760</v>
      </c>
      <c r="B52" s="101" t="n">
        <v>0.6152777777777778</v>
      </c>
      <c r="C52" s="101" t="n">
        <v>0.6196805555555556</v>
      </c>
      <c r="D52" s="56">
        <f>IF(E52="","",IFERROR(VLOOKUP(E52,'BASE DE DONNEE'!$A$2:$C$5100,2,FALSE),"Non trouvé"))</f>
        <v/>
      </c>
      <c r="E52" s="56" t="inlineStr">
        <is>
          <t>THOUVENY Frédéric</t>
        </is>
      </c>
      <c r="F52" s="57" t="inlineStr">
        <is>
          <t>pointage cpte espace drive</t>
        </is>
      </c>
      <c r="G52" s="56" t="n">
        <v>6.34</v>
      </c>
      <c r="H52" s="102" t="n">
        <v>0.004402777777777777</v>
      </c>
      <c r="I52" s="56" t="n"/>
      <c r="J52" s="59">
        <f>G52/60</f>
        <v/>
      </c>
      <c r="K52" s="56" t="n"/>
      <c r="L52" s="56" t="inlineStr">
        <is>
          <t>DONE</t>
        </is>
      </c>
    </row>
    <row r="53">
      <c r="A53" s="100" t="n">
        <v>45760</v>
      </c>
      <c r="B53" s="101" t="n">
        <v>0.6201388888888889</v>
      </c>
      <c r="C53" s="101" t="n">
        <v>0.621625</v>
      </c>
      <c r="D53" s="56">
        <f>IF(E53="","",IFERROR(VLOOKUP(E53,'BASE DE DONNEE'!$A$2:$C$5100,2,FALSE),"Non trouvé"))</f>
        <v/>
      </c>
      <c r="E53" s="56" t="n"/>
      <c r="F53" s="57" t="inlineStr">
        <is>
          <t>planning mail daoud</t>
        </is>
      </c>
      <c r="G53" s="56" t="n">
        <v>2.14</v>
      </c>
      <c r="H53" s="102" t="n">
        <v>0.001486111111111111</v>
      </c>
      <c r="I53" s="56" t="n"/>
      <c r="J53" s="59">
        <f>G53/60</f>
        <v/>
      </c>
      <c r="K53" s="56" t="n"/>
      <c r="L53" s="56" t="inlineStr">
        <is>
          <t>DONE</t>
        </is>
      </c>
    </row>
    <row r="54">
      <c r="A54" s="100" t="n">
        <v>45760</v>
      </c>
      <c r="B54" s="101" t="n">
        <v>0.6256944444444444</v>
      </c>
      <c r="C54" s="101" t="n">
        <v>0.6321666666666667</v>
      </c>
      <c r="D54" s="56">
        <f>IF(E54="","",IFERROR(VLOOKUP(E54,'BASE DE DONNEE'!$A$2:$C$5100,2,FALSE),"Non trouvé"))</f>
        <v/>
      </c>
      <c r="E54" s="56" t="n"/>
      <c r="F54" s="57" t="inlineStr">
        <is>
          <t>pause</t>
        </is>
      </c>
      <c r="G54" s="56" t="n">
        <v>9.32</v>
      </c>
      <c r="H54" s="102" t="n">
        <v>0.006472222222222223</v>
      </c>
      <c r="I54" s="56" t="n"/>
      <c r="J54" s="59">
        <f>G54/60</f>
        <v/>
      </c>
      <c r="K54" s="56" t="n"/>
      <c r="L54" s="56" t="inlineStr">
        <is>
          <t>DONE</t>
        </is>
      </c>
    </row>
    <row r="55">
      <c r="A55" s="100" t="n">
        <v>45760</v>
      </c>
      <c r="B55" s="101" t="n">
        <v>0.6326388888888889</v>
      </c>
      <c r="C55" s="101" t="n">
        <v>0.6772569444444444</v>
      </c>
      <c r="D55" s="56">
        <f>IF(E55="","",IFERROR(VLOOKUP(E55,'BASE DE DONNEE'!$A$2:$C$5100,2,FALSE),"Non trouvé"))</f>
        <v/>
      </c>
      <c r="E55" s="56" t="inlineStr">
        <is>
          <t>THOUVENY Frédéric</t>
        </is>
      </c>
      <c r="F55" s="57" t="inlineStr">
        <is>
          <t>pointage espace drive</t>
        </is>
      </c>
      <c r="G55" s="56" t="n">
        <v>64.25</v>
      </c>
      <c r="H55" s="102" t="n">
        <v>0.04461805555555556</v>
      </c>
      <c r="I55" s="56" t="n"/>
      <c r="J55" s="59">
        <f>G55/60</f>
        <v/>
      </c>
      <c r="K55" s="56" t="n"/>
      <c r="L55" s="56" t="inlineStr">
        <is>
          <t>DONE</t>
        </is>
      </c>
    </row>
    <row r="56">
      <c r="A56" s="100" t="n">
        <v>45760</v>
      </c>
      <c r="B56" s="101" t="n">
        <v>0.7291666666666666</v>
      </c>
      <c r="C56" s="101" t="n">
        <v>0.7325</v>
      </c>
      <c r="D56" s="56">
        <f>IF(E56="","",IFERROR(VLOOKUP(E56,'BASE DE DONNEE'!$A$2:$C$5100,2,FALSE),"Non trouvé"))</f>
        <v/>
      </c>
      <c r="E56" s="56" t="inlineStr">
        <is>
          <t>SOLUROAD</t>
        </is>
      </c>
      <c r="F56" s="57" t="inlineStr">
        <is>
          <t>envoi ca soluroad</t>
        </is>
      </c>
      <c r="G56" s="56" t="n">
        <v>4.8</v>
      </c>
      <c r="H56" s="102" t="n">
        <v>0.003333333333333334</v>
      </c>
      <c r="I56" s="56" t="n"/>
      <c r="J56" s="59">
        <f>G56/60</f>
        <v/>
      </c>
      <c r="K56" s="56" t="n"/>
      <c r="L56" s="56" t="inlineStr">
        <is>
          <t>DONE</t>
        </is>
      </c>
    </row>
    <row r="57">
      <c r="A57" s="100" t="n">
        <v>45760</v>
      </c>
      <c r="B57" s="101" t="n">
        <v>0.7333333333333333</v>
      </c>
      <c r="C57" s="101" t="n">
        <v>0.7380555555555556</v>
      </c>
      <c r="D57" s="56">
        <f>IF(E57="","",IFERROR(VLOOKUP(E57,'BASE DE DONNEE'!$A$2:$C$5100,2,FALSE),"Non trouvé"))</f>
        <v/>
      </c>
      <c r="E57" s="56" t="inlineStr">
        <is>
          <t>CR TRANSACTIONS</t>
        </is>
      </c>
      <c r="F57" s="57" t="inlineStr">
        <is>
          <t>stock cr transactions</t>
        </is>
      </c>
      <c r="G57" s="56" t="n">
        <v>6.8</v>
      </c>
      <c r="H57" s="102" t="n">
        <v>0.004722222222222222</v>
      </c>
      <c r="I57" s="56" t="n"/>
      <c r="J57" s="59">
        <f>G57/60</f>
        <v/>
      </c>
      <c r="K57" s="56" t="n"/>
      <c r="L57" s="56" t="inlineStr">
        <is>
          <t>DONE</t>
        </is>
      </c>
    </row>
    <row r="58">
      <c r="A58" s="100" t="n">
        <v>45760</v>
      </c>
      <c r="B58" s="101" t="n">
        <v>0.7395833333333334</v>
      </c>
      <c r="C58" s="101" t="n">
        <v>0.7605833333333333</v>
      </c>
      <c r="D58" s="56">
        <f>IF(E58="","",IFERROR(VLOOKUP(E58,'BASE DE DONNEE'!$A$2:$C$5100,2,FALSE),"Non trouvé"))</f>
        <v/>
      </c>
      <c r="E58" s="56" t="inlineStr">
        <is>
          <t>LE FRUITIER DE ST GINIEZ</t>
        </is>
      </c>
      <c r="F58" s="57" t="inlineStr">
        <is>
          <t>correction bilan fruitier</t>
        </is>
      </c>
      <c r="G58" s="56" t="n">
        <v>30.24</v>
      </c>
      <c r="H58" s="102" t="n">
        <v>0.021</v>
      </c>
      <c r="I58" s="56" t="n"/>
      <c r="J58" s="59">
        <f>G58/60</f>
        <v/>
      </c>
      <c r="K58" s="56" t="n"/>
      <c r="L58" s="56" t="inlineStr">
        <is>
          <t>DONE</t>
        </is>
      </c>
    </row>
    <row r="59">
      <c r="A59" s="100" t="n">
        <v>45760</v>
      </c>
      <c r="B59" s="101" t="n">
        <v>0.8861111111111111</v>
      </c>
      <c r="C59" s="101" t="n">
        <v>0.8862083333333333</v>
      </c>
      <c r="D59" s="56">
        <f>IF(E59="","",IFERROR(VLOOKUP(E59,'BASE DE DONNEE'!$A$2:$C$5100,2,FALSE),"Non trouvé"))</f>
        <v/>
      </c>
      <c r="E59" s="56" t="n"/>
      <c r="F59" s="57" t="inlineStr">
        <is>
          <t>mbola tri ihany</t>
        </is>
      </c>
      <c r="G59" s="56" t="n">
        <v>0.14</v>
      </c>
      <c r="H59" s="102" t="n">
        <v>9.722222222222223e-05</v>
      </c>
      <c r="I59" s="56" t="n"/>
      <c r="J59" s="59">
        <f>G59/60</f>
        <v/>
      </c>
      <c r="K59" s="56" t="n"/>
      <c r="L59" s="56" t="inlineStr">
        <is>
          <t>DONE</t>
        </is>
      </c>
    </row>
    <row r="60">
      <c r="A60" s="100" t="n">
        <v>45760</v>
      </c>
      <c r="B60" s="101" t="n">
        <v>0.8868055555555555</v>
      </c>
      <c r="C60" s="101" t="n">
        <v>0.8868402777777777</v>
      </c>
      <c r="D60" s="56">
        <f>IF(E60="","",IFERROR(VLOOKUP(E60,'BASE DE DONNEE'!$A$2:$C$5100,2,FALSE),"Non trouvé"))</f>
        <v/>
      </c>
      <c r="E60" s="56" t="n"/>
      <c r="F60" s="57" t="inlineStr">
        <is>
          <t>miverina am taloha</t>
        </is>
      </c>
      <c r="G60" s="56" t="n">
        <v>0.05</v>
      </c>
      <c r="H60" s="102" t="n">
        <v>3.472222222222222e-05</v>
      </c>
      <c r="I60" s="56" t="n"/>
      <c r="J60" s="59">
        <f>G60/60</f>
        <v/>
      </c>
      <c r="K60" s="56" t="n"/>
      <c r="L60" s="56" t="inlineStr">
        <is>
          <t>DONE</t>
        </is>
      </c>
    </row>
    <row r="61">
      <c r="A61" s="100" t="n">
        <v>45760</v>
      </c>
      <c r="B61" s="101" t="n">
        <v>0.9138888888888889</v>
      </c>
      <c r="C61" s="101" t="n">
        <v>0.9139861111111111</v>
      </c>
      <c r="D61" s="56">
        <f>IF(E61="","",IFERROR(VLOOKUP(E61,'BASE DE DONNEE'!$A$2:$C$5100,2,FALSE),"Non trouvé"))</f>
        <v/>
      </c>
      <c r="E61" s="56" t="n"/>
      <c r="F61" s="57" t="inlineStr">
        <is>
          <t>hh</t>
        </is>
      </c>
      <c r="G61" s="56" t="n">
        <v>0.14</v>
      </c>
      <c r="H61" s="102" t="n">
        <v>9.722222222222223e-05</v>
      </c>
      <c r="I61" s="56" t="n"/>
      <c r="J61" s="59">
        <f>G61/60</f>
        <v/>
      </c>
      <c r="K61" s="56" t="n"/>
      <c r="L61" s="56" t="inlineStr">
        <is>
          <t>DONE</t>
        </is>
      </c>
    </row>
    <row r="62">
      <c r="A62" s="100" t="n">
        <v>45760</v>
      </c>
      <c r="B62" s="101" t="n">
        <v>0.9145833333333333</v>
      </c>
      <c r="C62" s="101" t="n">
        <v>0.914625</v>
      </c>
      <c r="D62" s="56">
        <f>IF(E62="","",IFERROR(VLOOKUP(E62,'BASE DE DONNEE'!$A$2:$C$5100,2,FALSE),"Non trouvé"))</f>
        <v/>
      </c>
      <c r="E62" s="56" t="n"/>
      <c r="F62" s="57" t="inlineStr">
        <is>
          <t>mm</t>
        </is>
      </c>
      <c r="G62" s="56" t="n">
        <v>0.06</v>
      </c>
      <c r="H62" s="102" t="n">
        <v>4.166666666666667e-05</v>
      </c>
      <c r="I62" s="56" t="n"/>
      <c r="J62" s="59">
        <f>G62/60</f>
        <v/>
      </c>
      <c r="K62" s="56" t="n"/>
      <c r="L62" s="56" t="inlineStr">
        <is>
          <t>DONE</t>
        </is>
      </c>
    </row>
    <row r="63">
      <c r="A63" s="100" t="n">
        <v>45760</v>
      </c>
      <c r="B63" s="101" t="n">
        <v>0.91875</v>
      </c>
      <c r="C63" s="101" t="n">
        <v>0.9195</v>
      </c>
      <c r="D63" s="56">
        <f>IF(E63="","",IFERROR(VLOOKUP(E63,'BASE DE DONNEE'!$A$2:$C$5100,2,FALSE),"Non trouvé"))</f>
        <v/>
      </c>
      <c r="E63" s="56" t="n"/>
      <c r="F63" s="57" t="inlineStr">
        <is>
          <t>ramanga</t>
        </is>
      </c>
      <c r="G63" s="56" t="n">
        <v>1.08</v>
      </c>
      <c r="H63" s="102" t="n">
        <v>0.00075</v>
      </c>
      <c r="I63" s="56" t="n"/>
      <c r="J63" s="59">
        <f>G63/60</f>
        <v/>
      </c>
      <c r="K63" s="56" t="n"/>
      <c r="L63" s="56" t="inlineStr">
        <is>
          <t>DONE</t>
        </is>
      </c>
    </row>
    <row r="64">
      <c r="A64" s="100" t="n">
        <v>45760</v>
      </c>
      <c r="B64" s="101" t="n">
        <v>0.9201388888888888</v>
      </c>
      <c r="C64" s="101" t="n">
        <v>0.9202638888888889</v>
      </c>
      <c r="D64" s="56">
        <f>IF(E64="","",IFERROR(VLOOKUP(E64,'BASE DE DONNEE'!$A$2:$C$5100,2,FALSE),"Non trouvé"))</f>
        <v/>
      </c>
      <c r="E64" s="56" t="n"/>
      <c r="F64" s="57" t="inlineStr">
        <is>
          <t>misongona</t>
        </is>
      </c>
      <c r="G64" s="56" t="n">
        <v>0.18</v>
      </c>
      <c r="H64" s="102" t="n">
        <v>0.000125</v>
      </c>
      <c r="I64" s="56" t="n"/>
      <c r="J64" s="59">
        <f>G64/60</f>
        <v/>
      </c>
      <c r="K64" s="56" t="n"/>
      <c r="L64" s="56" t="inlineStr">
        <is>
          <t>DONE</t>
        </is>
      </c>
    </row>
    <row r="65">
      <c r="A65" s="100" t="n">
        <v>45760</v>
      </c>
      <c r="B65" s="101" t="n">
        <v>0.9263888888888889</v>
      </c>
      <c r="C65" s="101" t="n">
        <v>0.9264444444444445</v>
      </c>
      <c r="D65" s="56">
        <f>IF(E65="","",IFERROR(VLOOKUP(E65,'BASE DE DONNEE'!$A$2:$C$5100,2,FALSE),"Non trouvé"))</f>
        <v/>
      </c>
      <c r="E65" s="56" t="n"/>
      <c r="F65" s="57" t="inlineStr">
        <is>
          <t>mandinika branches</t>
        </is>
      </c>
      <c r="G65" s="56" t="n">
        <v>0.08</v>
      </c>
      <c r="H65" s="102" t="n">
        <v>5.555555555555555e-05</v>
      </c>
      <c r="I65" s="56" t="n"/>
      <c r="J65" s="59">
        <f>G65/60</f>
        <v/>
      </c>
      <c r="K65" s="56" t="n"/>
      <c r="L65" s="56" t="inlineStr">
        <is>
          <t>DONE</t>
        </is>
      </c>
    </row>
    <row r="66">
      <c r="A66" s="100" t="n">
        <v>45760</v>
      </c>
      <c r="B66" s="101" t="n">
        <v>0.9569444444444445</v>
      </c>
      <c r="C66" s="101" t="n">
        <v>0.9584305555555555</v>
      </c>
      <c r="D66" s="56">
        <f>IF(E66="","",IFERROR(VLOOKUP(E66,'BASE DE DONNEE'!$A$2:$C$5100,2,FALSE),"Non trouvé"))</f>
        <v/>
      </c>
      <c r="E66" s="56" t="n"/>
      <c r="F66" s="57" t="inlineStr">
        <is>
          <t>mitest zany sisa koa</t>
        </is>
      </c>
      <c r="G66" s="56" t="n">
        <v>2.14</v>
      </c>
      <c r="H66" s="102" t="n">
        <v>0.001486111111111111</v>
      </c>
      <c r="I66" s="56" t="n"/>
      <c r="J66" s="59">
        <f>G66/60</f>
        <v/>
      </c>
      <c r="K66" s="56" t="n"/>
      <c r="L66" s="56" t="inlineStr">
        <is>
          <t>DONE</t>
        </is>
      </c>
    </row>
    <row r="67">
      <c r="A67" s="100" t="n">
        <v>45760</v>
      </c>
      <c r="B67" s="101" t="n">
        <v>0.9708333333333333</v>
      </c>
      <c r="C67" s="101" t="n">
        <v>0.9718263888888889</v>
      </c>
      <c r="D67" s="56">
        <f>IF(E67="","",IFERROR(VLOOKUP(E67,'BASE DE DONNEE'!$A$2:$C$5100,2,FALSE),"Non trouvé"))</f>
        <v/>
      </c>
      <c r="E67" s="56" t="n"/>
      <c r="F67" s="57" t="inlineStr">
        <is>
          <t>tene mandeha ve?</t>
        </is>
      </c>
      <c r="G67" s="56" t="n">
        <v>1.43</v>
      </c>
      <c r="H67" s="102" t="n">
        <v>0.0009930555555555556</v>
      </c>
      <c r="I67" s="56" t="n"/>
      <c r="J67" s="59">
        <f>G67/60</f>
        <v/>
      </c>
      <c r="K67" s="56" t="n"/>
      <c r="L67" s="56" t="inlineStr">
        <is>
          <t>DONE</t>
        </is>
      </c>
    </row>
    <row r="68">
      <c r="A68" s="100" t="n">
        <v>45760</v>
      </c>
      <c r="B68" s="101" t="n">
        <v>0.9805555555555555</v>
      </c>
      <c r="C68" s="101" t="n">
        <v>0.9826666666666666</v>
      </c>
      <c r="D68" s="56">
        <f>IF(E68="","",IFERROR(VLOOKUP(E68,'BASE DE DONNEE'!$A$2:$C$5100,2,FALSE),"Non trouvé"))</f>
        <v/>
      </c>
      <c r="E68" s="56" t="n"/>
      <c r="F68" s="57" t="inlineStr">
        <is>
          <t>optimisation vitesse lancement</t>
        </is>
      </c>
      <c r="G68" s="56" t="n">
        <v>3.04</v>
      </c>
      <c r="H68" s="102" t="n">
        <v>0.002111111111111111</v>
      </c>
      <c r="I68" s="56" t="n"/>
      <c r="J68" s="59">
        <f>G68/60</f>
        <v/>
      </c>
      <c r="K68" s="56" t="n"/>
      <c r="L68" s="56" t="inlineStr">
        <is>
          <t>DONE</t>
        </is>
      </c>
    </row>
    <row r="69">
      <c r="A69" s="100" t="n">
        <v>45760</v>
      </c>
      <c r="B69" s="101" t="n">
        <v>0.00625</v>
      </c>
      <c r="C69" s="101" t="n">
        <v>0.007076388888888889</v>
      </c>
      <c r="D69" s="56">
        <f>IF(E69="","",IFERROR(VLOOKUP(E69,'BASE DE DONNEE'!$A$2:$C$5100,2,FALSE),"Non trouvé"))</f>
        <v/>
      </c>
      <c r="E69" s="56" t="n"/>
      <c r="F69" s="57" t="inlineStr">
        <is>
          <t>matory</t>
        </is>
      </c>
      <c r="G69" s="56" t="n">
        <v>1.19</v>
      </c>
      <c r="H69" s="102" t="n">
        <v>0.000826388888888889</v>
      </c>
      <c r="I69" s="56" t="n"/>
      <c r="J69" s="59">
        <f>G69/60</f>
        <v/>
      </c>
      <c r="K69" s="56" t="n"/>
      <c r="L69" s="56" t="inlineStr">
        <is>
          <t>DONE</t>
        </is>
      </c>
    </row>
    <row r="70">
      <c r="A70" s="100" t="n">
        <v>45760</v>
      </c>
      <c r="B70" s="101" t="n">
        <v>0.007638888888888889</v>
      </c>
      <c r="C70" s="101" t="n">
        <v>0.007666666666666666</v>
      </c>
      <c r="D70" s="56">
        <f>IF(E70="","",IFERROR(VLOOKUP(E70,'BASE DE DONNEE'!$A$2:$C$5100,2,FALSE),"Non trouvé"))</f>
        <v/>
      </c>
      <c r="E70" s="56" t="n"/>
      <c r="F70" s="57" t="inlineStr">
        <is>
          <t>test</t>
        </is>
      </c>
      <c r="G70" s="56" t="n">
        <v>0.04</v>
      </c>
      <c r="H70" s="102" t="n">
        <v>2.777777777777778e-05</v>
      </c>
      <c r="I70" s="56" t="n"/>
      <c r="J70" s="59">
        <f>G70/60</f>
        <v/>
      </c>
      <c r="K70" s="56" t="n"/>
      <c r="L70" s="56" t="inlineStr">
        <is>
          <t>DONE</t>
        </is>
      </c>
    </row>
    <row r="71">
      <c r="A71" s="100" t="n">
        <v>45760</v>
      </c>
      <c r="B71" s="101" t="n">
        <v>0.3944444444444444</v>
      </c>
      <c r="C71" s="101" t="n">
        <v>0.3981527777777778</v>
      </c>
      <c r="D71" s="56">
        <f>IF(E71="","",IFERROR(VLOOKUP(E71,'BASE DE DONNEE'!$A$2:$C$5100,2,FALSE),"Non trouvé"))</f>
        <v/>
      </c>
      <c r="E71" s="56" t="n"/>
      <c r="F71" s="57" t="inlineStr">
        <is>
          <t>point sur retour manoubi</t>
        </is>
      </c>
      <c r="G71" s="56" t="n">
        <v>5.34</v>
      </c>
      <c r="H71" s="102" t="n">
        <v>0.003708333333333333</v>
      </c>
      <c r="I71" s="56" t="n"/>
      <c r="J71" s="59">
        <f>G71/60</f>
        <v/>
      </c>
      <c r="K71" s="56" t="n"/>
      <c r="L71" s="56" t="inlineStr">
        <is>
          <t>DONE</t>
        </is>
      </c>
    </row>
    <row r="72">
      <c r="A72" s="100" t="n">
        <v>45760</v>
      </c>
      <c r="B72" s="101" t="n">
        <v>0.3979166666666666</v>
      </c>
      <c r="C72" s="101" t="n">
        <v>0.4008472222222222</v>
      </c>
      <c r="D72" s="56">
        <f>IF(E72="","",IFERROR(VLOOKUP(E72,'BASE DE DONNEE'!$A$2:$C$5100,2,FALSE),"Non trouvé"))</f>
        <v/>
      </c>
      <c r="E72" s="56" t="n"/>
      <c r="F72" s="57" t="inlineStr">
        <is>
          <t>plannification journée</t>
        </is>
      </c>
      <c r="G72" s="56" t="n">
        <v>4.22</v>
      </c>
      <c r="H72" s="102" t="n">
        <v>0.002930555555555556</v>
      </c>
      <c r="I72" s="56" t="n"/>
      <c r="J72" s="59">
        <f>G72/60</f>
        <v/>
      </c>
      <c r="K72" s="56" t="n"/>
      <c r="L72" s="56" t="inlineStr">
        <is>
          <t>DONE</t>
        </is>
      </c>
    </row>
    <row r="73">
      <c r="A73" s="100" t="n">
        <v>45760</v>
      </c>
      <c r="B73" s="101" t="n">
        <v>0.4194444444444445</v>
      </c>
      <c r="C73" s="101" t="n">
        <v>0.4205347222222222</v>
      </c>
      <c r="D73" s="56">
        <f>IF(E73="","",IFERROR(VLOOKUP(E73,'BASE DE DONNEE'!$A$2:$C$5100,2,FALSE),"Non trouvé"))</f>
        <v/>
      </c>
      <c r="E73" s="56" t="inlineStr">
        <is>
          <t>SAHA / LA CLE DES CHAMPS</t>
        </is>
      </c>
      <c r="F73" s="57" t="inlineStr">
        <is>
          <t>modifs bilan saha</t>
        </is>
      </c>
      <c r="G73" s="56" t="n">
        <v>1.57</v>
      </c>
      <c r="H73" s="102" t="n">
        <v>0.001090277777777778</v>
      </c>
      <c r="I73" s="56" t="n"/>
      <c r="J73" s="59">
        <f>G73/60</f>
        <v/>
      </c>
      <c r="K73" s="56" t="n"/>
      <c r="L73" s="56" t="inlineStr">
        <is>
          <t>DONE</t>
        </is>
      </c>
    </row>
    <row r="74">
      <c r="A74" s="100" t="n">
        <v>45760</v>
      </c>
      <c r="B74" s="101" t="n">
        <v>0.4270833333333333</v>
      </c>
      <c r="C74" s="101" t="n">
        <v>0.4371388888888889</v>
      </c>
      <c r="D74" s="56">
        <f>IF(E74="","",IFERROR(VLOOKUP(E74,'BASE DE DONNEE'!$A$2:$C$5100,2,FALSE),"Non trouvé"))</f>
        <v/>
      </c>
      <c r="E74" s="56" t="inlineStr">
        <is>
          <t>SAHA / LA CLE DES CHAMPS</t>
        </is>
      </c>
      <c r="F74" s="57" t="inlineStr">
        <is>
          <t>modif da saha</t>
        </is>
      </c>
      <c r="G74" s="56" t="n">
        <v>14.48</v>
      </c>
      <c r="H74" s="102" t="n">
        <v>0.01005555555555556</v>
      </c>
      <c r="I74" s="56" t="n"/>
      <c r="J74" s="59">
        <f>G74/60</f>
        <v/>
      </c>
      <c r="K74" s="56" t="n"/>
      <c r="L74" s="56" t="inlineStr">
        <is>
          <t>DONE</t>
        </is>
      </c>
    </row>
    <row r="75">
      <c r="A75" s="100" t="n">
        <v>45760</v>
      </c>
      <c r="B75" s="101" t="n">
        <v>0.4375</v>
      </c>
      <c r="C75" s="101" t="n">
        <v>0.4407361111111111</v>
      </c>
      <c r="D75" s="56">
        <f>IF(E75="","",IFERROR(VLOOKUP(E75,'BASE DE DONNEE'!$A$2:$C$5100,2,FALSE),"Non trouvé"))</f>
        <v/>
      </c>
      <c r="E75" s="56" t="n"/>
      <c r="F75" s="57" t="inlineStr">
        <is>
          <t>STARK</t>
        </is>
      </c>
      <c r="G75" s="56" t="n">
        <v>4.66</v>
      </c>
      <c r="H75" s="102" t="n">
        <v>0.003236111111111111</v>
      </c>
      <c r="I75" s="56" t="n"/>
      <c r="J75" s="59">
        <f>G75/60</f>
        <v/>
      </c>
      <c r="K75" s="56" t="n"/>
      <c r="L75" s="56" t="inlineStr">
        <is>
          <t>DONE</t>
        </is>
      </c>
    </row>
    <row r="76">
      <c r="A76" s="100" t="n">
        <v>45760</v>
      </c>
      <c r="B76" s="101" t="n">
        <v>0.45</v>
      </c>
      <c r="C76" s="101" t="n">
        <v>0.451375</v>
      </c>
      <c r="D76" s="56">
        <f>IF(E76="","",IFERROR(VLOOKUP(E76,'BASE DE DONNEE'!$A$2:$C$5100,2,FALSE),"Non trouvé"))</f>
        <v/>
      </c>
      <c r="E76" s="56" t="inlineStr">
        <is>
          <t>SERF Frédéric</t>
        </is>
      </c>
      <c r="F76" s="57" t="inlineStr">
        <is>
          <t>SERF</t>
        </is>
      </c>
      <c r="G76" s="56" t="n">
        <v>1.98</v>
      </c>
      <c r="H76" s="102" t="n">
        <v>0.001375</v>
      </c>
      <c r="I76" s="56" t="n"/>
      <c r="J76" s="59">
        <f>G76/60</f>
        <v/>
      </c>
      <c r="K76" s="56" t="n"/>
      <c r="L76" s="56" t="inlineStr">
        <is>
          <t>DONE</t>
        </is>
      </c>
    </row>
    <row r="77">
      <c r="A77" s="100" t="n">
        <v>45760</v>
      </c>
      <c r="B77" s="101" t="n">
        <v>0.4659722222222222</v>
      </c>
      <c r="C77" s="101" t="n">
        <v>0.4712152777777778</v>
      </c>
      <c r="D77" s="56">
        <f>IF(E77="","",IFERROR(VLOOKUP(E77,'BASE DE DONNEE'!$A$2:$C$5100,2,FALSE),"Non trouvé"))</f>
        <v/>
      </c>
      <c r="E77" s="56" t="inlineStr">
        <is>
          <t>SAHA / LA CLE DES CHAMPS</t>
        </is>
      </c>
      <c r="F77" s="57" t="inlineStr">
        <is>
          <t>correction da saha</t>
        </is>
      </c>
      <c r="G77" s="56" t="n">
        <v>7.55</v>
      </c>
      <c r="H77" s="102" t="n">
        <v>0.005243055555555555</v>
      </c>
      <c r="I77" s="56" t="n"/>
      <c r="J77" s="59">
        <f>G77/60</f>
        <v/>
      </c>
      <c r="K77" s="56" t="n"/>
      <c r="L77" s="56" t="inlineStr">
        <is>
          <t>DONE</t>
        </is>
      </c>
    </row>
    <row r="78">
      <c r="A78" s="100" t="n">
        <v>45760</v>
      </c>
      <c r="B78" s="101" t="n">
        <v>0.5111111111111111</v>
      </c>
      <c r="C78" s="101" t="n">
        <v>0.513625</v>
      </c>
      <c r="D78" s="56">
        <f>IF(E78="","",IFERROR(VLOOKUP(E78,'BASE DE DONNEE'!$A$2:$C$5100,2,FALSE),"Non trouvé"))</f>
        <v/>
      </c>
      <c r="E78" s="56" t="inlineStr">
        <is>
          <t>SAHA / LA CLE DES CHAMPS</t>
        </is>
      </c>
      <c r="F78" s="57" t="inlineStr">
        <is>
          <t>saha da</t>
        </is>
      </c>
      <c r="G78" s="56" t="n">
        <v>3.62</v>
      </c>
      <c r="H78" s="102" t="n">
        <v>0.002513888888888889</v>
      </c>
      <c r="I78" s="56" t="n"/>
      <c r="J78" s="59">
        <f>G78/60</f>
        <v/>
      </c>
      <c r="K78" s="56" t="n"/>
      <c r="L78" s="56" t="inlineStr">
        <is>
          <t>DONE</t>
        </is>
      </c>
    </row>
    <row r="79">
      <c r="A79" s="100" t="n">
        <v>45760</v>
      </c>
      <c r="B79" s="101" t="n">
        <v>0.5868055555555556</v>
      </c>
      <c r="C79" s="101" t="n">
        <v>0.5875138888888889</v>
      </c>
      <c r="D79" s="56">
        <f>IF(E79="","",IFERROR(VLOOKUP(E79,'BASE DE DONNEE'!$A$2:$C$5100,2,FALSE),"Non trouvé"))</f>
        <v/>
      </c>
      <c r="E79" s="56" t="n"/>
      <c r="F79" s="57" t="inlineStr">
        <is>
          <t>CAFE</t>
        </is>
      </c>
      <c r="G79" s="56" t="n">
        <v>1.02</v>
      </c>
      <c r="H79" s="102" t="n">
        <v>0.0007083333333333334</v>
      </c>
      <c r="I79" s="56" t="n"/>
      <c r="J79" s="59">
        <f>G79/60</f>
        <v/>
      </c>
      <c r="K79" s="56" t="n"/>
      <c r="L79" s="56" t="inlineStr">
        <is>
          <t>DONE</t>
        </is>
      </c>
    </row>
    <row r="80">
      <c r="A80" s="100" t="n">
        <v>45760</v>
      </c>
      <c r="B80" s="101" t="n">
        <v>0.5875</v>
      </c>
      <c r="C80" s="101" t="n">
        <v>0.5891944444444445</v>
      </c>
      <c r="D80" s="56">
        <f>IF(E80="","",IFERROR(VLOOKUP(E80,'BASE DE DONNEE'!$A$2:$C$5100,2,FALSE),"Non trouvé"))</f>
        <v/>
      </c>
      <c r="E80" s="56" t="inlineStr">
        <is>
          <t>SAHA / LA CLE DES CHAMPS</t>
        </is>
      </c>
      <c r="F80" s="57" t="inlineStr">
        <is>
          <t>EDITION NOTE SAHA</t>
        </is>
      </c>
      <c r="G80" s="56" t="n">
        <v>2.44</v>
      </c>
      <c r="H80" s="102" t="n">
        <v>0.001694444444444445</v>
      </c>
      <c r="I80" s="56" t="n"/>
      <c r="J80" s="59">
        <f>G80/60</f>
        <v/>
      </c>
      <c r="K80" s="56" t="n"/>
      <c r="L80" s="56" t="inlineStr">
        <is>
          <t>DONE</t>
        </is>
      </c>
    </row>
    <row r="81">
      <c r="A81" s="100" t="n">
        <v>45760</v>
      </c>
      <c r="B81" s="101" t="n">
        <v>0.6263888888888889</v>
      </c>
      <c r="C81" s="101" t="n">
        <v>0.6279305555555555</v>
      </c>
      <c r="D81" s="56">
        <f>IF(E81="","",IFERROR(VLOOKUP(E81,'BASE DE DONNEE'!$A$2:$C$5100,2,FALSE),"Non trouvé"))</f>
        <v/>
      </c>
      <c r="E81" s="56" t="inlineStr">
        <is>
          <t>SAHA / LA CLE DES CHAMPS</t>
        </is>
      </c>
      <c r="F81" s="57" t="inlineStr">
        <is>
          <t>modif liasse palm</t>
        </is>
      </c>
      <c r="G81" s="56" t="n">
        <v>2.22</v>
      </c>
      <c r="H81" s="102" t="n">
        <v>0.001541666666666666</v>
      </c>
      <c r="I81" s="56" t="n"/>
      <c r="J81" s="59">
        <f>G81/60</f>
        <v/>
      </c>
      <c r="K81" s="56" t="n"/>
      <c r="L81" s="56" t="inlineStr">
        <is>
          <t>DONE</t>
        </is>
      </c>
    </row>
    <row r="82">
      <c r="A82" s="100" t="n">
        <v>45760</v>
      </c>
      <c r="B82" s="101" t="n">
        <v>0.6277777777777778</v>
      </c>
      <c r="C82" s="101" t="n">
        <v>0.6356180555555556</v>
      </c>
      <c r="D82" s="56">
        <f>IF(E82="","",IFERROR(VLOOKUP(E82,'BASE DE DONNEE'!$A$2:$C$5100,2,FALSE),"Non trouvé"))</f>
        <v/>
      </c>
      <c r="E82" s="56" t="n"/>
      <c r="F82" s="57" t="inlineStr">
        <is>
          <t>modif liasse tena izy</t>
        </is>
      </c>
      <c r="G82" s="56" t="n">
        <v>11.29</v>
      </c>
      <c r="H82" s="102" t="n">
        <v>0.007840277777777778</v>
      </c>
      <c r="I82" s="56" t="n"/>
      <c r="J82" s="59">
        <f>G82/60</f>
        <v/>
      </c>
      <c r="K82" s="56" t="n"/>
      <c r="L82" s="56" t="inlineStr">
        <is>
          <t>DONE</t>
        </is>
      </c>
    </row>
    <row r="83">
      <c r="A83" s="100" t="n">
        <v>45760</v>
      </c>
      <c r="B83" s="101" t="n">
        <v>0.6361111111111111</v>
      </c>
      <c r="C83" s="101" t="n">
        <v>0.6405694444444444</v>
      </c>
      <c r="D83" s="56">
        <f>IF(E83="","",IFERROR(VLOOKUP(E83,'BASE DE DONNEE'!$A$2:$C$5100,2,FALSE),"Non trouvé"))</f>
        <v/>
      </c>
      <c r="E83" s="56" t="n"/>
      <c r="F83" s="57" t="inlineStr">
        <is>
          <t>TRANSFERT 627, EDITION SIG</t>
        </is>
      </c>
      <c r="G83" s="56" t="n">
        <v>6.42</v>
      </c>
      <c r="H83" s="102" t="n">
        <v>0.004458333333333333</v>
      </c>
      <c r="I83" s="56" t="n"/>
      <c r="J83" s="59">
        <f>G83/60</f>
        <v/>
      </c>
      <c r="K83" s="56" t="n"/>
      <c r="L83" s="56" t="inlineStr">
        <is>
          <t>DONE</t>
        </is>
      </c>
    </row>
    <row r="84">
      <c r="A84" s="100" t="n">
        <v>45760</v>
      </c>
      <c r="B84" s="101" t="n">
        <v>0.6409722222222223</v>
      </c>
      <c r="C84" s="101" t="n">
        <v>0.648076388888889</v>
      </c>
      <c r="D84" s="56">
        <f>IF(E84="","",IFERROR(VLOOKUP(E84,'BASE DE DONNEE'!$A$2:$C$5100,2,FALSE),"Non trouvé"))</f>
        <v/>
      </c>
      <c r="E84" s="56" t="n"/>
      <c r="F84" s="57" t="inlineStr">
        <is>
          <t>modifs DA palm</t>
        </is>
      </c>
      <c r="G84" s="56" t="n">
        <v>10.23</v>
      </c>
      <c r="H84" s="102" t="n">
        <v>0.007104166666666666</v>
      </c>
      <c r="I84" s="56" t="n"/>
      <c r="J84" s="59">
        <f>G84/60</f>
        <v/>
      </c>
      <c r="K84" s="56" t="n"/>
      <c r="L84" s="56" t="inlineStr">
        <is>
          <t>DONE</t>
        </is>
      </c>
    </row>
    <row r="85">
      <c r="A85" s="100" t="n">
        <v>45760</v>
      </c>
      <c r="B85" s="101" t="n">
        <v>0.6645833333333333</v>
      </c>
      <c r="C85" s="101" t="n">
        <v>0.6686319444444445</v>
      </c>
      <c r="D85" s="56">
        <f>IF(E85="","",IFERROR(VLOOKUP(E85,'BASE DE DONNEE'!$A$2:$C$5100,2,FALSE),"Non trouvé"))</f>
        <v/>
      </c>
      <c r="E85" s="56" t="n"/>
      <c r="F85" s="57" t="inlineStr">
        <is>
          <t>PALM reedition da suite modif is</t>
        </is>
      </c>
      <c r="G85" s="56" t="n">
        <v>5.83</v>
      </c>
      <c r="H85" s="102" t="n">
        <v>0.004048611111111111</v>
      </c>
      <c r="I85" s="56" t="n"/>
      <c r="J85" s="59">
        <f>G85/60</f>
        <v/>
      </c>
      <c r="K85" s="56" t="n"/>
      <c r="L85" s="56" t="inlineStr">
        <is>
          <t>DONE</t>
        </is>
      </c>
    </row>
    <row r="86">
      <c r="A86" s="100" t="n">
        <v>45760</v>
      </c>
      <c r="B86" s="101" t="n">
        <v>0.6958333333333333</v>
      </c>
      <c r="C86" s="101" t="n">
        <v>0.7027986111111112</v>
      </c>
      <c r="D86" s="56">
        <f>IF(E86="","",IFERROR(VLOOKUP(E86,'BASE DE DONNEE'!$A$2:$C$5100,2,FALSE),"Non trouvé"))</f>
        <v/>
      </c>
      <c r="E86" s="56" t="n"/>
      <c r="F86" s="57" t="inlineStr">
        <is>
          <t>da hela</t>
        </is>
      </c>
      <c r="G86" s="56" t="n">
        <v>10.03</v>
      </c>
      <c r="H86" s="102" t="n">
        <v>0.006965277777777777</v>
      </c>
      <c r="I86" s="56" t="n"/>
      <c r="J86" s="59">
        <f>G86/60</f>
        <v/>
      </c>
      <c r="K86" s="56" t="n"/>
      <c r="L86" s="56" t="inlineStr">
        <is>
          <t>DONE</t>
        </is>
      </c>
    </row>
    <row r="87">
      <c r="A87" s="100" t="n">
        <v>45760</v>
      </c>
      <c r="B87" s="101" t="n">
        <v>0.7034722222222223</v>
      </c>
      <c r="C87" s="101" t="n">
        <v>0.7073402777777777</v>
      </c>
      <c r="D87" s="56">
        <f>IF(E87="","",IFERROR(VLOOKUP(E87,'BASE DE DONNEE'!$A$2:$C$5100,2,FALSE),"Non trouvé"))</f>
        <v/>
      </c>
      <c r="E87" s="56" t="n"/>
      <c r="F87" s="57" t="inlineStr">
        <is>
          <t>notes synthèse hela</t>
        </is>
      </c>
      <c r="G87" s="56" t="n">
        <v>5.57</v>
      </c>
      <c r="H87" s="102" t="n">
        <v>0.003868055555555556</v>
      </c>
      <c r="I87" s="56" t="n"/>
      <c r="J87" s="59">
        <f>G87/60</f>
        <v/>
      </c>
      <c r="K87" s="56" t="n"/>
      <c r="L87" s="56" t="inlineStr">
        <is>
          <t>DONE</t>
        </is>
      </c>
    </row>
    <row r="88">
      <c r="A88" s="100" t="n">
        <v>45760</v>
      </c>
      <c r="B88" s="101" t="n">
        <v>0.7118055555555556</v>
      </c>
      <c r="C88" s="101" t="n">
        <v>0.7153888888888889</v>
      </c>
      <c r="D88" s="56">
        <f>IF(E88="","",IFERROR(VLOOKUP(E88,'BASE DE DONNEE'!$A$2:$C$5100,2,FALSE),"Non trouvé"))</f>
        <v/>
      </c>
      <c r="E88" s="56" t="n"/>
      <c r="F88" s="57" t="inlineStr">
        <is>
          <t>CONTROLE TVA</t>
        </is>
      </c>
      <c r="G88" s="56" t="n">
        <v>5.16</v>
      </c>
      <c r="H88" s="102" t="n">
        <v>0.003583333333333334</v>
      </c>
      <c r="I88" s="56" t="n"/>
      <c r="J88" s="59">
        <f>G88/60</f>
        <v/>
      </c>
      <c r="K88" s="56" t="n"/>
      <c r="L88" s="56" t="inlineStr">
        <is>
          <t>DONE</t>
        </is>
      </c>
    </row>
    <row r="89">
      <c r="A89" s="100" t="n">
        <v>45760</v>
      </c>
      <c r="B89" s="101" t="n">
        <v>0.7152777777777778</v>
      </c>
      <c r="C89" s="101" t="n">
        <v>0.7187847222222222</v>
      </c>
      <c r="D89" s="56">
        <f>IF(E89="","",IFERROR(VLOOKUP(E89,'BASE DE DONNEE'!$A$2:$C$5100,2,FALSE),"Non trouvé"))</f>
        <v/>
      </c>
      <c r="E89" s="56" t="n"/>
      <c r="F89" s="57" t="inlineStr">
        <is>
          <t>LIASSE</t>
        </is>
      </c>
      <c r="G89" s="56" t="n">
        <v>5.05</v>
      </c>
      <c r="H89" s="102" t="n">
        <v>0.003506944444444444</v>
      </c>
      <c r="I89" s="56" t="n"/>
      <c r="J89" s="59">
        <f>G89/60</f>
        <v/>
      </c>
      <c r="K89" s="56" t="n"/>
      <c r="L89" s="56" t="inlineStr">
        <is>
          <t>DONE</t>
        </is>
      </c>
    </row>
    <row r="90">
      <c r="A90" s="100" t="n">
        <v>45760</v>
      </c>
      <c r="B90" s="101" t="n">
        <v>0.7201388888888889</v>
      </c>
      <c r="C90" s="101" t="n">
        <v>0.7271180555555555</v>
      </c>
      <c r="D90" s="56">
        <f>IF(E90="","",IFERROR(VLOOKUP(E90,'BASE DE DONNEE'!$A$2:$C$5100,2,FALSE),"Non trouvé"))</f>
        <v/>
      </c>
      <c r="E90" s="56" t="n"/>
      <c r="F90" s="57" t="inlineStr">
        <is>
          <t>DA HELA</t>
        </is>
      </c>
      <c r="G90" s="56" t="n">
        <v>10.05</v>
      </c>
      <c r="H90" s="102" t="n">
        <v>0.006979166666666667</v>
      </c>
      <c r="I90" s="56" t="n"/>
      <c r="J90" s="59">
        <f>G90/60</f>
        <v/>
      </c>
      <c r="K90" s="56" t="n"/>
      <c r="L90" s="56" t="inlineStr">
        <is>
          <t>DONE</t>
        </is>
      </c>
    </row>
    <row r="91">
      <c r="A91" s="100" t="n">
        <v>45760</v>
      </c>
      <c r="B91" s="101" t="n">
        <v>0.2930555555555556</v>
      </c>
      <c r="C91" s="101" t="n">
        <v>0.2954375</v>
      </c>
      <c r="D91" s="56">
        <f>IF(E91="","",IFERROR(VLOOKUP(E91,'BASE DE DONNEE'!$A$2:$C$5100,2,FALSE),"Non trouvé"))</f>
        <v/>
      </c>
      <c r="E91" s="56" t="n"/>
      <c r="F91" s="57" t="inlineStr">
        <is>
          <t>SHELY FNP EXCO</t>
        </is>
      </c>
      <c r="G91" s="56" t="n">
        <v>3.43</v>
      </c>
      <c r="H91" s="102" t="n">
        <v>0.002381944444444445</v>
      </c>
      <c r="I91" s="56" t="n"/>
      <c r="J91" s="59">
        <f>G91/60</f>
        <v/>
      </c>
      <c r="K91" s="56" t="n"/>
      <c r="L91" s="56" t="inlineStr">
        <is>
          <t>DONE</t>
        </is>
      </c>
    </row>
    <row r="92">
      <c r="A92" s="100" t="n">
        <v>45760</v>
      </c>
      <c r="B92" s="101" t="n">
        <v>0.2958333333333333</v>
      </c>
      <c r="C92" s="101" t="n">
        <v>0.2969444444444445</v>
      </c>
      <c r="D92" s="56">
        <f>IF(E92="","",IFERROR(VLOOKUP(E92,'BASE DE DONNEE'!$A$2:$C$5100,2,FALSE),"Non trouvé"))</f>
        <v/>
      </c>
      <c r="E92" s="56" t="n"/>
      <c r="F92" s="57" t="inlineStr">
        <is>
          <t>S2A POINT REGIME TVA</t>
        </is>
      </c>
      <c r="G92" s="56" t="n">
        <v>1.6</v>
      </c>
      <c r="H92" s="102" t="n">
        <v>0.001111111111111111</v>
      </c>
      <c r="I92" s="56" t="n"/>
      <c r="J92" s="59">
        <f>G92/60</f>
        <v/>
      </c>
      <c r="K92" s="56" t="n"/>
      <c r="L92" s="56" t="inlineStr">
        <is>
          <t>DONE</t>
        </is>
      </c>
    </row>
    <row r="93">
      <c r="A93" s="100" t="n">
        <v>45760</v>
      </c>
      <c r="B93" s="101" t="n">
        <v>0.2965277777777778</v>
      </c>
      <c r="C93" s="101" t="n">
        <v>0.3041388888888888</v>
      </c>
      <c r="D93" s="56">
        <f>IF(E93="","",IFERROR(VLOOKUP(E93,'BASE DE DONNEE'!$A$2:$C$5100,2,FALSE),"Non trouvé"))</f>
        <v/>
      </c>
      <c r="E93" s="56" t="inlineStr">
        <is>
          <t>S2A</t>
        </is>
      </c>
      <c r="F93" s="57" t="inlineStr">
        <is>
          <t>DA S2A</t>
        </is>
      </c>
      <c r="G93" s="56" t="n">
        <v>10.96</v>
      </c>
      <c r="H93" s="102" t="n">
        <v>0.007611111111111111</v>
      </c>
      <c r="I93" s="56" t="n"/>
      <c r="J93" s="59">
        <f>G93/60</f>
        <v/>
      </c>
      <c r="K93" s="56" t="n"/>
      <c r="L93" s="56" t="inlineStr">
        <is>
          <t>DONE</t>
        </is>
      </c>
    </row>
    <row r="94">
      <c r="A94" s="100" t="n">
        <v>45760</v>
      </c>
      <c r="B94" s="101" t="n">
        <v>0.3118055555555556</v>
      </c>
      <c r="C94" s="101" t="n">
        <v>0.3152222222222222</v>
      </c>
      <c r="D94" s="56">
        <f>IF(E94="","",IFERROR(VLOOKUP(E94,'BASE DE DONNEE'!$A$2:$C$5100,2,FALSE),"Non trouvé"))</f>
        <v/>
      </c>
      <c r="E94" s="56" t="inlineStr">
        <is>
          <t>S2A</t>
        </is>
      </c>
      <c r="F94" s="57" t="inlineStr">
        <is>
          <t>note s2a</t>
        </is>
      </c>
      <c r="G94" s="56" t="n">
        <v>4.92</v>
      </c>
      <c r="H94" s="102" t="n">
        <v>0.003416666666666666</v>
      </c>
      <c r="I94" s="56" t="n"/>
      <c r="J94" s="59">
        <f>G94/60</f>
        <v/>
      </c>
      <c r="K94" s="56" t="n"/>
      <c r="L94" s="56" t="inlineStr">
        <is>
          <t>DONE</t>
        </is>
      </c>
    </row>
    <row r="95">
      <c r="A95" s="100" t="n">
        <v>45760</v>
      </c>
      <c r="B95" s="101" t="n">
        <v>0.3965277777777778</v>
      </c>
      <c r="C95" s="101" t="n">
        <v>0.406375</v>
      </c>
      <c r="D95" s="56">
        <f>IF(E95="","",IFERROR(VLOOKUP(E95,'BASE DE DONNEE'!$A$2:$C$5100,2,FALSE),"Non trouvé"))</f>
        <v/>
      </c>
      <c r="E95" s="56" t="inlineStr">
        <is>
          <t>S2A</t>
        </is>
      </c>
      <c r="F95" s="57" t="inlineStr">
        <is>
          <t>edition balances bilan etc</t>
        </is>
      </c>
      <c r="G95" s="56" t="n">
        <v>14.18</v>
      </c>
      <c r="H95" s="102" t="n">
        <v>0.009847222222222222</v>
      </c>
      <c r="I95" s="56" t="n"/>
      <c r="J95" s="59">
        <f>G95/60</f>
        <v/>
      </c>
      <c r="K95" s="56" t="n"/>
      <c r="L95" s="56" t="inlineStr">
        <is>
          <t>DONE</t>
        </is>
      </c>
    </row>
    <row r="96">
      <c r="A96" s="100" t="n">
        <v>45760</v>
      </c>
      <c r="B96" s="101" t="n">
        <v>0.4263888888888889</v>
      </c>
      <c r="C96" s="101" t="n">
        <v>0.4317361111111111</v>
      </c>
      <c r="D96" s="56">
        <f>IF(E96="","",IFERROR(VLOOKUP(E96,'BASE DE DONNEE'!$A$2:$C$5100,2,FALSE),"Non trouvé"))</f>
        <v/>
      </c>
      <c r="E96" s="56" t="inlineStr">
        <is>
          <t>SHELY</t>
        </is>
      </c>
      <c r="F96" s="57" t="inlineStr">
        <is>
          <t>SHELY FNP + EDITION BAL</t>
        </is>
      </c>
      <c r="G96" s="56" t="n">
        <v>7.7</v>
      </c>
      <c r="H96" s="102" t="n">
        <v>0.005347222222222222</v>
      </c>
      <c r="I96" s="56" t="n"/>
      <c r="J96" s="59">
        <f>G96/60</f>
        <v/>
      </c>
      <c r="K96" s="56" t="n"/>
      <c r="L96" s="56" t="inlineStr">
        <is>
          <t>DONE</t>
        </is>
      </c>
    </row>
    <row r="97">
      <c r="A97" s="100" t="n">
        <v>45760</v>
      </c>
      <c r="B97" s="101" t="n">
        <v>0.4326388888888889</v>
      </c>
      <c r="C97" s="101" t="n">
        <v>0.4381944444444444</v>
      </c>
      <c r="D97" s="56">
        <f>IF(E97="","",IFERROR(VLOOKUP(E97,'BASE DE DONNEE'!$A$2:$C$5100,2,FALSE),"Non trouvé"))</f>
        <v/>
      </c>
      <c r="E97" s="56" t="inlineStr">
        <is>
          <t>SHELY</t>
        </is>
      </c>
      <c r="F97" s="57" t="inlineStr">
        <is>
          <t>is + edition balance</t>
        </is>
      </c>
      <c r="G97" s="56" t="n">
        <v>8</v>
      </c>
      <c r="H97" s="102" t="n">
        <v>0.005555555555555556</v>
      </c>
      <c r="I97" s="56" t="n"/>
      <c r="J97" s="59">
        <f>G97/60</f>
        <v/>
      </c>
      <c r="K97" s="56" t="n"/>
      <c r="L97" s="56" t="inlineStr">
        <is>
          <t>DONE</t>
        </is>
      </c>
    </row>
    <row r="98">
      <c r="A98" s="100" t="n">
        <v>45760</v>
      </c>
      <c r="B98" s="101" t="n">
        <v>0.4395833333333333</v>
      </c>
      <c r="C98" s="101" t="n">
        <v>0.4446388888888889</v>
      </c>
      <c r="D98" s="56">
        <f>IF(E98="","",IFERROR(VLOOKUP(E98,'BASE DE DONNEE'!$A$2:$C$5100,2,FALSE),"Non trouvé"))</f>
        <v/>
      </c>
      <c r="E98" s="56" t="n"/>
      <c r="F98" s="57" t="inlineStr">
        <is>
          <t>PAUSE</t>
        </is>
      </c>
      <c r="G98" s="56" t="n">
        <v>7.28</v>
      </c>
      <c r="H98" s="102" t="n">
        <v>0.005055555555555555</v>
      </c>
      <c r="I98" s="56" t="n"/>
      <c r="J98" s="59">
        <f>G98/60</f>
        <v/>
      </c>
      <c r="K98" s="56" t="n"/>
      <c r="L98" s="56" t="inlineStr">
        <is>
          <t>DONE</t>
        </is>
      </c>
    </row>
    <row r="99">
      <c r="A99" s="100" t="n">
        <v>45760</v>
      </c>
      <c r="B99" s="101" t="n">
        <v>0.4451388888888889</v>
      </c>
      <c r="C99" s="101" t="n">
        <v>0.4517013888888889</v>
      </c>
      <c r="D99" s="56">
        <f>IF(E99="","",IFERROR(VLOOKUP(E99,'BASE DE DONNEE'!$A$2:$C$5100,2,FALSE),"Non trouvé"))</f>
        <v/>
      </c>
      <c r="E99" s="56" t="inlineStr">
        <is>
          <t>SHELY</t>
        </is>
      </c>
      <c r="F99" s="57" t="inlineStr">
        <is>
          <t>SIG LIASSE</t>
        </is>
      </c>
      <c r="G99" s="56" t="n">
        <v>9.449999999999999</v>
      </c>
      <c r="H99" s="102" t="n">
        <v>0.0065625</v>
      </c>
      <c r="I99" s="56" t="n"/>
      <c r="J99" s="59">
        <f>G99/60</f>
        <v/>
      </c>
      <c r="K99" s="56" t="n"/>
      <c r="L99" s="56" t="inlineStr">
        <is>
          <t>DONE</t>
        </is>
      </c>
    </row>
    <row r="100">
      <c r="A100" s="100" t="n">
        <v>45760</v>
      </c>
      <c r="B100" s="101" t="n">
        <v>0.4520833333333333</v>
      </c>
      <c r="C100" s="101" t="n">
        <v>0.4584166666666666</v>
      </c>
      <c r="D100" s="56">
        <f>IF(E100="","",IFERROR(VLOOKUP(E100,'BASE DE DONNEE'!$A$2:$C$5100,2,FALSE),"Non trouvé"))</f>
        <v/>
      </c>
      <c r="E100" s="56" t="inlineStr">
        <is>
          <t>SHELY</t>
        </is>
      </c>
      <c r="F100" s="57" t="inlineStr">
        <is>
          <t>FICHE JUR</t>
        </is>
      </c>
      <c r="G100" s="56" t="n">
        <v>9.119999999999999</v>
      </c>
      <c r="H100" s="102" t="n">
        <v>0.006333333333333334</v>
      </c>
      <c r="I100" s="56" t="n"/>
      <c r="J100" s="59">
        <f>G100/60</f>
        <v/>
      </c>
      <c r="K100" s="56" t="n"/>
      <c r="L100" s="56" t="inlineStr">
        <is>
          <t>DONE</t>
        </is>
      </c>
    </row>
    <row r="101">
      <c r="A101" s="100" t="n">
        <v>45760</v>
      </c>
      <c r="B101" s="101" t="n">
        <v>0.4881944444444444</v>
      </c>
      <c r="C101" s="101" t="n">
        <v>0.4933541666666667</v>
      </c>
      <c r="D101" s="56">
        <f>IF(E101="","",IFERROR(VLOOKUP(E101,'BASE DE DONNEE'!$A$2:$C$5100,2,FALSE),"Non trouvé"))</f>
        <v/>
      </c>
      <c r="E101" s="56" t="n"/>
      <c r="F101" s="57" t="inlineStr">
        <is>
          <t>PAUSE</t>
        </is>
      </c>
      <c r="G101" s="56" t="n">
        <v>7.43</v>
      </c>
      <c r="H101" s="102" t="n">
        <v>0.005159722222222223</v>
      </c>
      <c r="I101" s="56" t="n"/>
      <c r="J101" s="59">
        <f>G101/60</f>
        <v/>
      </c>
      <c r="K101" s="56" t="n"/>
      <c r="L101" s="56" t="inlineStr">
        <is>
          <t>DONE</t>
        </is>
      </c>
    </row>
    <row r="102">
      <c r="A102" s="100" t="n">
        <v>45760</v>
      </c>
      <c r="B102" s="101" t="n">
        <v>0.4930555555555556</v>
      </c>
      <c r="C102" s="101" t="n">
        <v>0.5032708333333333</v>
      </c>
      <c r="D102" s="56">
        <f>IF(E102="","",IFERROR(VLOOKUP(E102,'BASE DE DONNEE'!$A$2:$C$5100,2,FALSE),"Non trouvé"))</f>
        <v/>
      </c>
      <c r="E102" s="56" t="inlineStr">
        <is>
          <t>AGB</t>
        </is>
      </c>
      <c r="F102" s="57" t="inlineStr">
        <is>
          <t>DA SCI GGBPB</t>
        </is>
      </c>
      <c r="G102" s="56" t="n">
        <v>14.71</v>
      </c>
      <c r="H102" s="102" t="n">
        <v>0.01021527777777778</v>
      </c>
      <c r="I102" s="56" t="n"/>
      <c r="J102" s="59">
        <f>G102/60</f>
        <v/>
      </c>
      <c r="K102" s="56" t="n"/>
      <c r="L102" s="56" t="inlineStr">
        <is>
          <t>DONE</t>
        </is>
      </c>
    </row>
    <row r="103">
      <c r="A103" s="100" t="n">
        <v>45760</v>
      </c>
      <c r="B103" s="101" t="n">
        <v>0.5069444444444444</v>
      </c>
      <c r="C103" s="101" t="n">
        <v>0.5416666666666666</v>
      </c>
      <c r="D103" s="56">
        <f>IF(E103="","",IFERROR(VLOOKUP(E103,'BASE DE DONNEE'!$A$2:$C$5100,2,FALSE),"Non trouvé"))</f>
        <v/>
      </c>
      <c r="E103" s="56" t="inlineStr">
        <is>
          <t>AGB</t>
        </is>
      </c>
      <c r="F103" s="57" t="inlineStr">
        <is>
          <t>AGB CYCLE TRESO</t>
        </is>
      </c>
      <c r="G103" s="56" t="n">
        <v>50</v>
      </c>
      <c r="H103" s="102" t="n">
        <v>0.03472222222222222</v>
      </c>
      <c r="I103" s="56" t="n"/>
      <c r="J103" s="59">
        <f>G103/60</f>
        <v/>
      </c>
      <c r="K103" s="56" t="n"/>
      <c r="L103" s="56" t="inlineStr">
        <is>
          <t>DONE</t>
        </is>
      </c>
    </row>
    <row r="104">
      <c r="A104" s="100" t="n">
        <v>45760</v>
      </c>
      <c r="B104" s="101" t="n">
        <v>0.5847222222222223</v>
      </c>
      <c r="C104" s="101" t="n">
        <v>0.6004652777777777</v>
      </c>
      <c r="D104" s="56">
        <f>IF(E104="","",IFERROR(VLOOKUP(E104,'BASE DE DONNEE'!$A$2:$C$5100,2,FALSE),"Non trouvé"))</f>
        <v/>
      </c>
      <c r="E104" s="56" t="n"/>
      <c r="F104" s="57" t="inlineStr">
        <is>
          <t>traitement mails</t>
        </is>
      </c>
      <c r="G104" s="56" t="n">
        <v>22.67</v>
      </c>
      <c r="H104" s="102" t="n">
        <v>0.01574305555555556</v>
      </c>
      <c r="I104" s="56" t="n"/>
      <c r="J104" s="59">
        <f>G104/60</f>
        <v/>
      </c>
      <c r="K104" s="56" t="n"/>
      <c r="L104" s="56" t="inlineStr">
        <is>
          <t>DONE</t>
        </is>
      </c>
    </row>
    <row r="105">
      <c r="A105" s="100" t="n">
        <v>45760</v>
      </c>
      <c r="B105" s="101" t="n">
        <v>0.6006944444444444</v>
      </c>
      <c r="C105" s="101" t="n">
        <v>0.6058888888888889</v>
      </c>
      <c r="D105" s="56">
        <f>IF(E105="","",IFERROR(VLOOKUP(E105,'BASE DE DONNEE'!$A$2:$C$5100,2,FALSE),"Non trouvé"))</f>
        <v/>
      </c>
      <c r="E105" s="56" t="inlineStr">
        <is>
          <t>REYNAUD JOANNY Marie-Hélène</t>
        </is>
      </c>
      <c r="F105" s="57" t="inlineStr">
        <is>
          <t>reynaud analytique</t>
        </is>
      </c>
      <c r="G105" s="56" t="n">
        <v>7.48</v>
      </c>
      <c r="H105" s="102" t="n">
        <v>0.005194444444444444</v>
      </c>
      <c r="I105" s="56" t="n"/>
      <c r="J105" s="59">
        <f>G105/60</f>
        <v/>
      </c>
      <c r="K105" s="56" t="n"/>
      <c r="L105" s="56" t="inlineStr">
        <is>
          <t>DONE</t>
        </is>
      </c>
    </row>
    <row r="106">
      <c r="A106" s="100" t="n">
        <v>45760</v>
      </c>
      <c r="B106" s="101" t="n">
        <v>0.60625</v>
      </c>
      <c r="C106" s="101" t="n">
        <v>0.6085347222222223</v>
      </c>
      <c r="D106" s="56">
        <f>IF(E106="","",IFERROR(VLOOKUP(E106,'BASE DE DONNEE'!$A$2:$C$5100,2,FALSE),"Non trouvé"))</f>
        <v/>
      </c>
      <c r="E106" s="56" t="n"/>
      <c r="F106" s="57" t="inlineStr">
        <is>
          <t>mail</t>
        </is>
      </c>
      <c r="G106" s="56" t="n">
        <v>3.29</v>
      </c>
      <c r="H106" s="102" t="n">
        <v>0.002284722222222222</v>
      </c>
      <c r="I106" s="56" t="n"/>
      <c r="J106" s="59">
        <f>G106/60</f>
        <v/>
      </c>
      <c r="K106" s="56" t="n"/>
      <c r="L106" s="56" t="inlineStr">
        <is>
          <t>DONE</t>
        </is>
      </c>
    </row>
    <row r="107">
      <c r="A107" s="100" t="n">
        <v>45760</v>
      </c>
      <c r="B107" s="101" t="n">
        <v>0.6104166666666667</v>
      </c>
      <c r="C107" s="101" t="n">
        <v>0.6128125</v>
      </c>
      <c r="D107" s="56">
        <f>IF(E107="","",IFERROR(VLOOKUP(E107,'BASE DE DONNEE'!$A$2:$C$5100,2,FALSE),"Non trouvé"))</f>
        <v/>
      </c>
      <c r="E107" s="56" t="inlineStr">
        <is>
          <t>CR TRANSACTIONS</t>
        </is>
      </c>
      <c r="F107" s="57" t="inlineStr">
        <is>
          <t>CR TRANSACT RAJOUT PJ STOCKS</t>
        </is>
      </c>
      <c r="G107" s="56" t="n">
        <v>3.45</v>
      </c>
      <c r="H107" s="102" t="n">
        <v>0.002395833333333333</v>
      </c>
      <c r="I107" s="56" t="n"/>
      <c r="J107" s="59">
        <f>G107/60</f>
        <v/>
      </c>
      <c r="K107" s="56" t="n"/>
      <c r="L107" s="56" t="inlineStr">
        <is>
          <t>DONE</t>
        </is>
      </c>
    </row>
    <row r="108">
      <c r="A108" s="100" t="n">
        <v>45760</v>
      </c>
      <c r="B108" s="101" t="n">
        <v>0.6145833333333334</v>
      </c>
      <c r="C108" s="101" t="n">
        <v>0.6259305555555555</v>
      </c>
      <c r="D108" s="56">
        <f>IF(E108="","",IFERROR(VLOOKUP(E108,'BASE DE DONNEE'!$A$2:$C$5100,2,FALSE),"Non trouvé"))</f>
        <v/>
      </c>
      <c r="E108" s="56" t="inlineStr">
        <is>
          <t>AGB</t>
        </is>
      </c>
      <c r="F108" s="57" t="inlineStr">
        <is>
          <t>REVISION</t>
        </is>
      </c>
      <c r="G108" s="56" t="n">
        <v>16.34</v>
      </c>
      <c r="H108" s="102" t="n">
        <v>0.01134722222222222</v>
      </c>
      <c r="I108" s="56" t="n"/>
      <c r="J108" s="59">
        <f>G108/60</f>
        <v/>
      </c>
      <c r="K108" s="56" t="n"/>
      <c r="L108" s="56" t="inlineStr">
        <is>
          <t>DONE</t>
        </is>
      </c>
    </row>
    <row r="109">
      <c r="A109" s="100" t="n">
        <v>45760</v>
      </c>
      <c r="B109" s="101" t="n">
        <v>0.6277777777777778</v>
      </c>
      <c r="C109" s="101" t="n">
        <v>0.6405138888888889</v>
      </c>
      <c r="D109" s="56">
        <f>IF(E109="","",IFERROR(VLOOKUP(E109,'BASE DE DONNEE'!$A$2:$C$5100,2,FALSE),"Non trouvé"))</f>
        <v/>
      </c>
      <c r="E109" s="56" t="n"/>
      <c r="F109" s="57" t="inlineStr">
        <is>
          <t>pause</t>
        </is>
      </c>
      <c r="G109" s="56" t="n">
        <v>18.34</v>
      </c>
      <c r="H109" s="102" t="n">
        <v>0.01273611111111111</v>
      </c>
      <c r="I109" s="56" t="n"/>
      <c r="J109" s="59">
        <f>G109/60</f>
        <v/>
      </c>
      <c r="K109" s="56" t="n"/>
      <c r="L109" s="56" t="inlineStr">
        <is>
          <t>DONE</t>
        </is>
      </c>
    </row>
    <row r="110">
      <c r="A110" s="100" t="n">
        <v>45760</v>
      </c>
      <c r="B110" s="101" t="n">
        <v>0.6416666666666667</v>
      </c>
      <c r="C110" s="101" t="n">
        <v>0.6507291666666667</v>
      </c>
      <c r="D110" s="56">
        <f>IF(E110="","",IFERROR(VLOOKUP(E110,'BASE DE DONNEE'!$A$2:$C$5100,2,FALSE),"Non trouvé"))</f>
        <v/>
      </c>
      <c r="E110" s="56" t="inlineStr">
        <is>
          <t>AGB</t>
        </is>
      </c>
      <c r="F110" s="57" t="inlineStr">
        <is>
          <t>agb cycle etat et autres</t>
        </is>
      </c>
      <c r="G110" s="56" t="n">
        <v>13.05</v>
      </c>
      <c r="H110" s="102" t="n">
        <v>0.009062499999999999</v>
      </c>
      <c r="I110" s="56" t="n"/>
      <c r="J110" s="59">
        <f>G110/60</f>
        <v/>
      </c>
      <c r="K110" s="56" t="n"/>
      <c r="L110" s="56" t="inlineStr">
        <is>
          <t>DONE</t>
        </is>
      </c>
    </row>
    <row r="111">
      <c r="A111" s="103" t="n">
        <v>45760</v>
      </c>
      <c r="B111" s="104" t="n">
        <v>0.6513888888888889</v>
      </c>
      <c r="C111" s="104" t="n">
        <v>0.6543055555555556</v>
      </c>
      <c r="D111" s="62">
        <f>IF(E111="","",IFERROR(VLOOKUP(E111,'BASE DE DONNEE'!$A$2:$C$5100,2,FALSE),"Non trouvé"))</f>
        <v/>
      </c>
      <c r="E111" s="62" t="inlineStr">
        <is>
          <t>AGB</t>
        </is>
      </c>
      <c r="F111" s="63" t="inlineStr">
        <is>
          <t>RECHERCHER FACTURE FONCIA</t>
        </is>
      </c>
      <c r="G111" s="62" t="n">
        <v>4.2</v>
      </c>
      <c r="H111" s="105" t="n">
        <v>0.002916666666666667</v>
      </c>
      <c r="I111" s="62" t="n"/>
      <c r="J111" s="65">
        <f>G111/60</f>
        <v/>
      </c>
      <c r="K111" s="62" t="n"/>
      <c r="L111" s="62" t="inlineStr">
        <is>
          <t>DONE</t>
        </is>
      </c>
    </row>
    <row r="112">
      <c r="A112" s="103" t="n">
        <v>45760</v>
      </c>
      <c r="B112" s="104" t="n">
        <v>0.6576388888888889</v>
      </c>
      <c r="C112" s="104" t="n">
        <v>0.6619444444444444</v>
      </c>
      <c r="D112" s="62">
        <f>IF(E112="","",IFERROR(VLOOKUP(E112,'BASE DE DONNEE'!$A$2:$C$5100,2,FALSE),"Non trouvé"))</f>
        <v/>
      </c>
      <c r="E112" s="62" t="inlineStr">
        <is>
          <t>AGB</t>
        </is>
      </c>
      <c r="F112" s="63" t="inlineStr">
        <is>
          <t>SAISIE FONCIA</t>
        </is>
      </c>
      <c r="G112" s="62" t="n">
        <v>6.2</v>
      </c>
      <c r="H112" s="105" t="n">
        <v>0.004305555555555556</v>
      </c>
      <c r="I112" s="62" t="n"/>
      <c r="J112" s="65">
        <f>G112/60</f>
        <v/>
      </c>
      <c r="K112" s="62" t="n"/>
      <c r="L112" s="62" t="inlineStr">
        <is>
          <t>DONE</t>
        </is>
      </c>
    </row>
    <row r="113">
      <c r="A113" s="103" t="n">
        <v>45760</v>
      </c>
      <c r="B113" s="104" t="n">
        <v>0.6708333333333333</v>
      </c>
      <c r="C113" s="104" t="n">
        <v>0.6778125</v>
      </c>
      <c r="D113" s="62">
        <f>IF(E113="","",IFERROR(VLOOKUP(E113,'BASE DE DONNEE'!$A$2:$C$5100,2,FALSE),"Non trouvé"))</f>
        <v/>
      </c>
      <c r="E113" s="62" t="inlineStr">
        <is>
          <t>AGB</t>
        </is>
      </c>
      <c r="F113" s="63" t="inlineStr">
        <is>
          <t>agb finalisation note synthèse</t>
        </is>
      </c>
      <c r="G113" s="62" t="n">
        <v>10.05</v>
      </c>
      <c r="H113" s="105" t="n">
        <v>0.006979166666666667</v>
      </c>
      <c r="I113" s="62" t="n"/>
      <c r="J113" s="65">
        <f>G113/60</f>
        <v/>
      </c>
      <c r="K113" s="62" t="n"/>
      <c r="L113" s="62" t="inlineStr">
        <is>
          <t>DONE</t>
        </is>
      </c>
    </row>
    <row r="114">
      <c r="A114" s="103" t="n">
        <v>45760</v>
      </c>
      <c r="B114" s="104" t="n">
        <v>0.6791666666666667</v>
      </c>
      <c r="C114" s="104" t="n">
        <v>0.6853750000000001</v>
      </c>
      <c r="D114" s="62">
        <f>IF(E114="","",IFERROR(VLOOKUP(E114,'BASE DE DONNEE'!$A$2:$C$5100,2,FALSE),"Non trouvé"))</f>
        <v/>
      </c>
      <c r="E114" s="62" t="n"/>
      <c r="F114" s="63" t="inlineStr">
        <is>
          <t>pause</t>
        </is>
      </c>
      <c r="G114" s="62" t="n">
        <v>8.94</v>
      </c>
      <c r="H114" s="105" t="n">
        <v>0.006208333333333333</v>
      </c>
      <c r="I114" s="62" t="n"/>
      <c r="J114" s="65">
        <f>G114/60</f>
        <v/>
      </c>
      <c r="K114" s="62" t="n"/>
      <c r="L114" s="62" t="inlineStr">
        <is>
          <t>DONE</t>
        </is>
      </c>
    </row>
    <row r="115">
      <c r="A115" s="106" t="n">
        <v>45760</v>
      </c>
      <c r="B115" s="107" t="n">
        <v>0.6861111111111111</v>
      </c>
      <c r="C115" s="107" t="n">
        <v>0.7069444444444445</v>
      </c>
      <c r="D115" s="68">
        <f>IF(E115="","",IFERROR(VLOOKUP(E115,'BASE DE DONNEE'!$A$2:$C$5100,2,FALSE),"Non trouvé"))</f>
        <v/>
      </c>
      <c r="E115" s="68" t="inlineStr">
        <is>
          <t>AGB</t>
        </is>
      </c>
      <c r="F115" s="69" t="inlineStr">
        <is>
          <t>age continuation activité</t>
        </is>
      </c>
      <c r="G115" s="68" t="n">
        <v>30</v>
      </c>
      <c r="H115" s="108" t="n">
        <v>0.02083333333333333</v>
      </c>
      <c r="I115" s="68" t="n"/>
      <c r="J115" s="71">
        <f>G115/60</f>
        <v/>
      </c>
      <c r="K115" s="68" t="n"/>
      <c r="L115" s="68" t="inlineStr">
        <is>
          <t>DONE</t>
        </is>
      </c>
    </row>
    <row r="116">
      <c r="A116" s="103" t="n">
        <v>45760</v>
      </c>
      <c r="B116" s="104" t="n">
        <v>0.7138888888888889</v>
      </c>
      <c r="C116" s="104" t="n">
        <v>0.7255902777777777</v>
      </c>
      <c r="D116" s="62">
        <f>IF(E116="","",IFERROR(VLOOKUP(E116,'BASE DE DONNEE'!$A$2:$C$5100,2,FALSE),"Non trouvé"))</f>
        <v/>
      </c>
      <c r="E116" s="62" t="inlineStr">
        <is>
          <t>AGB</t>
        </is>
      </c>
      <c r="F116" s="63" t="inlineStr">
        <is>
          <t>agb DA</t>
        </is>
      </c>
      <c r="G116" s="62" t="n">
        <v>16.85</v>
      </c>
      <c r="H116" s="105" t="n">
        <v>0.01170138888888889</v>
      </c>
      <c r="I116" s="62" t="n"/>
      <c r="J116" s="65">
        <f>G116/60</f>
        <v/>
      </c>
      <c r="K116" s="62" t="n"/>
      <c r="L116" s="62" t="inlineStr">
        <is>
          <t>DONE</t>
        </is>
      </c>
    </row>
    <row r="117">
      <c r="A117" s="103" t="n">
        <v>45760</v>
      </c>
      <c r="B117" s="104" t="n">
        <v>0.7305555555555555</v>
      </c>
      <c r="C117" s="104" t="n">
        <v>0.7325833333333333</v>
      </c>
      <c r="D117" s="62">
        <f>IF(E117="","",IFERROR(VLOOKUP(E117,'BASE DE DONNEE'!$A$2:$C$5100,2,FALSE),"Non trouvé"))</f>
        <v/>
      </c>
      <c r="E117" s="62" t="inlineStr">
        <is>
          <t>AGB</t>
        </is>
      </c>
      <c r="F117" s="63" t="inlineStr">
        <is>
          <t>AGB DA</t>
        </is>
      </c>
      <c r="G117" s="62" t="n">
        <v>2.92</v>
      </c>
      <c r="H117" s="105" t="n">
        <v>0.002027777777777778</v>
      </c>
      <c r="I117" s="62" t="n"/>
      <c r="J117" s="65">
        <f>G117/60</f>
        <v/>
      </c>
      <c r="K117" s="62" t="n"/>
      <c r="L117" s="62" t="inlineStr">
        <is>
          <t>DONE</t>
        </is>
      </c>
    </row>
    <row r="118">
      <c r="A118" s="103" t="n">
        <v>45760</v>
      </c>
      <c r="B118" s="104" t="n">
        <v>0.7354166666666667</v>
      </c>
      <c r="C118" s="104" t="n">
        <v>0.7458333333333333</v>
      </c>
      <c r="D118" s="62">
        <f>IF(E118="","",IFERROR(VLOOKUP(E118,'BASE DE DONNEE'!$A$2:$C$5100,2,FALSE),"Non trouvé"))</f>
        <v/>
      </c>
      <c r="E118" s="62" t="inlineStr">
        <is>
          <t>AGB</t>
        </is>
      </c>
      <c r="F118" s="63" t="inlineStr">
        <is>
          <t>saisie temps</t>
        </is>
      </c>
      <c r="G118" s="62" t="n">
        <v>15</v>
      </c>
      <c r="H118" s="105" t="n">
        <v>0.01041666666666667</v>
      </c>
      <c r="I118" s="62" t="n"/>
      <c r="J118" s="65">
        <f>G118/60</f>
        <v/>
      </c>
      <c r="K118" s="62" t="n"/>
      <c r="L118" s="62" t="inlineStr">
        <is>
          <t>DONE</t>
        </is>
      </c>
    </row>
    <row r="119">
      <c r="A119" s="103" t="n">
        <v>45760</v>
      </c>
      <c r="B119" s="104" t="n">
        <v>0.39375</v>
      </c>
      <c r="C119" s="104" t="n">
        <v>0.3971180555555556</v>
      </c>
      <c r="D119" s="62">
        <f>IF(E119="","",IFERROR(VLOOKUP(E119,'BASE DE DONNEE'!$A$2:$C$5100,2,FALSE),"Non trouvé"))</f>
        <v/>
      </c>
      <c r="E119" s="62" t="inlineStr">
        <is>
          <t>SOLUROAD</t>
        </is>
      </c>
      <c r="F119" s="63" t="inlineStr">
        <is>
          <t>soluroad ecart waibi</t>
        </is>
      </c>
      <c r="G119" s="62" t="n">
        <v>4.85</v>
      </c>
      <c r="H119" s="105" t="n">
        <v>0.003368055555555556</v>
      </c>
      <c r="I119" s="62" t="n"/>
      <c r="J119" s="65">
        <f>G119/60</f>
        <v/>
      </c>
      <c r="K119" s="62" t="n"/>
      <c r="L119" s="62" t="inlineStr">
        <is>
          <t>DONE</t>
        </is>
      </c>
    </row>
    <row r="120">
      <c r="A120" s="103" t="n">
        <v>45760</v>
      </c>
      <c r="B120" s="104" t="n">
        <v>0.3972222222222222</v>
      </c>
      <c r="C120" s="104" t="n">
        <v>0.4007638888888889</v>
      </c>
      <c r="D120" s="62">
        <f>IF(E120="","",IFERROR(VLOOKUP(E120,'BASE DE DONNEE'!$A$2:$C$5100,2,FALSE),"Non trouvé"))</f>
        <v/>
      </c>
      <c r="E120" s="62" t="inlineStr">
        <is>
          <t>FAM</t>
        </is>
      </c>
      <c r="F120" s="63" t="inlineStr">
        <is>
          <t>appel fam</t>
        </is>
      </c>
      <c r="G120" s="62" t="n">
        <v>5.1</v>
      </c>
      <c r="H120" s="105" t="n">
        <v>0.003541666666666666</v>
      </c>
      <c r="I120" s="62" t="n"/>
      <c r="J120" s="65">
        <f>G120/60</f>
        <v/>
      </c>
      <c r="K120" s="62" t="n"/>
      <c r="L120" s="62" t="inlineStr">
        <is>
          <t>DONE</t>
        </is>
      </c>
    </row>
    <row r="121">
      <c r="A121" s="103" t="n">
        <v>45760</v>
      </c>
      <c r="B121" s="104" t="n">
        <v>0.4013888888888889</v>
      </c>
      <c r="C121" s="104" t="n">
        <v>0.4291666666666666</v>
      </c>
      <c r="D121" s="62">
        <f>IF(E121="","",IFERROR(VLOOKUP(E121,'BASE DE DONNEE'!$A$2:$C$5100,2,FALSE),"Non trouvé"))</f>
        <v/>
      </c>
      <c r="E121" s="62" t="inlineStr">
        <is>
          <t>SOLUROAD</t>
        </is>
      </c>
      <c r="F121" s="63" t="inlineStr">
        <is>
          <t>cadrage soluroad</t>
        </is>
      </c>
      <c r="G121" s="62" t="n">
        <v>40</v>
      </c>
      <c r="H121" s="105" t="n">
        <v>0.02777777777777778</v>
      </c>
      <c r="I121" s="62" t="n"/>
      <c r="J121" s="65">
        <f>G121/60</f>
        <v/>
      </c>
      <c r="K121" s="62" t="n"/>
      <c r="L121" s="62" t="inlineStr">
        <is>
          <t>DONE</t>
        </is>
      </c>
    </row>
    <row r="122">
      <c r="A122" s="100" t="n">
        <v>45760</v>
      </c>
      <c r="B122" s="101" t="n">
        <v>0.4340277777777778</v>
      </c>
      <c r="C122" s="101" t="n">
        <v>0.4513611111111111</v>
      </c>
      <c r="D122" s="56">
        <f>IF(E122="","",IFERROR(VLOOKUP(E122,'BASE DE DONNEE'!$A$2:$C$5100,2,FALSE),"Non trouvé"))</f>
        <v/>
      </c>
      <c r="E122" s="56" t="inlineStr">
        <is>
          <t>THOUVENY Frédéric</t>
        </is>
      </c>
      <c r="F122" s="57" t="inlineStr">
        <is>
          <t>APPEL THOUVENY</t>
        </is>
      </c>
      <c r="G122" s="56" t="n">
        <v>24.96</v>
      </c>
      <c r="H122" s="102" t="n">
        <v>0.01733333333333333</v>
      </c>
      <c r="I122" s="56" t="n"/>
      <c r="J122" s="59">
        <f>G122/60</f>
        <v/>
      </c>
      <c r="K122" s="56" t="n"/>
      <c r="L122" s="56" t="inlineStr">
        <is>
          <t>DONE</t>
        </is>
      </c>
    </row>
    <row r="123">
      <c r="A123" s="100" t="n">
        <v>45760</v>
      </c>
      <c r="B123" s="101" t="n">
        <v>0.4604166666666666</v>
      </c>
      <c r="C123" s="101" t="n">
        <v>0.4650763888888889</v>
      </c>
      <c r="D123" s="56">
        <f>IF(E123="","",IFERROR(VLOOKUP(E123,'BASE DE DONNEE'!$A$2:$C$5100,2,FALSE),"Non trouvé"))</f>
        <v/>
      </c>
      <c r="E123" s="56" t="inlineStr">
        <is>
          <t>THOUVENY Frédéric</t>
        </is>
      </c>
      <c r="F123" s="57" t="inlineStr">
        <is>
          <t>thouveny maj notes</t>
        </is>
      </c>
      <c r="G123" s="56" t="n">
        <v>6.71</v>
      </c>
      <c r="H123" s="102" t="n">
        <v>0.004659722222222222</v>
      </c>
      <c r="I123" s="56" t="n"/>
      <c r="J123" s="59">
        <f>G123/60</f>
        <v/>
      </c>
      <c r="K123" s="56" t="n"/>
      <c r="L123" s="56" t="inlineStr">
        <is>
          <t>DONE</t>
        </is>
      </c>
    </row>
    <row r="124">
      <c r="A124" s="100" t="n">
        <v>45760</v>
      </c>
      <c r="B124" s="101" t="n">
        <v>0.4652777777777778</v>
      </c>
      <c r="C124" s="101" t="n">
        <v>0.4974583333333333</v>
      </c>
      <c r="D124" s="56">
        <f>IF(E124="","",IFERROR(VLOOKUP(E124,'BASE DE DONNEE'!$A$2:$C$5100,2,FALSE),"Non trouvé"))</f>
        <v/>
      </c>
      <c r="E124" s="56" t="inlineStr">
        <is>
          <t>SOLUROAD</t>
        </is>
      </c>
      <c r="F124" s="57" t="inlineStr">
        <is>
          <t>soluroad repondre emma</t>
        </is>
      </c>
      <c r="G124" s="56" t="n">
        <v>46.34</v>
      </c>
      <c r="H124" s="102" t="n">
        <v>0.03218055555555556</v>
      </c>
      <c r="I124" s="56" t="n"/>
      <c r="J124" s="59">
        <f>G124/60</f>
        <v/>
      </c>
      <c r="K124" s="56" t="n"/>
      <c r="L124" s="56" t="inlineStr">
        <is>
          <t>DONE</t>
        </is>
      </c>
    </row>
    <row r="125">
      <c r="A125" s="100" t="n">
        <v>45760</v>
      </c>
      <c r="B125" s="101" t="n">
        <v>0.5930555555555556</v>
      </c>
      <c r="C125" s="101" t="n">
        <v>0.6053333333333334</v>
      </c>
      <c r="D125" s="56">
        <f>IF(E125="","",IFERROR(VLOOKUP(E125,'BASE DE DONNEE'!$A$2:$C$5100,2,FALSE),"Non trouvé"))</f>
        <v/>
      </c>
      <c r="E125" s="56" t="inlineStr">
        <is>
          <t>SOLUROAD</t>
        </is>
      </c>
      <c r="F125" s="57" t="inlineStr">
        <is>
          <t>retour mail emma</t>
        </is>
      </c>
      <c r="G125" s="56" t="n">
        <v>17.68</v>
      </c>
      <c r="H125" s="102" t="n">
        <v>0.01227777777777778</v>
      </c>
      <c r="I125" s="56" t="n"/>
      <c r="J125" s="59">
        <f>G125/60</f>
        <v/>
      </c>
      <c r="K125" s="56" t="n"/>
      <c r="L125" s="56" t="inlineStr">
        <is>
          <t>DONE</t>
        </is>
      </c>
    </row>
    <row r="126">
      <c r="A126" s="100" t="n">
        <v>45760</v>
      </c>
      <c r="B126" s="101" t="n">
        <v>0.6243055555555556</v>
      </c>
      <c r="C126" s="101" t="n">
        <v>0.6279305555555555</v>
      </c>
      <c r="D126" s="56">
        <f>IF(E126="","",IFERROR(VLOOKUP(E126,'BASE DE DONNEE'!$A$2:$C$5100,2,FALSE),"Non trouvé"))</f>
        <v/>
      </c>
      <c r="E126" s="56" t="inlineStr">
        <is>
          <t>SOLUROAD</t>
        </is>
      </c>
      <c r="F126" s="57" t="inlineStr">
        <is>
          <t>cadrage final waibi</t>
        </is>
      </c>
      <c r="G126" s="56" t="n">
        <v>5.22</v>
      </c>
      <c r="H126" s="102" t="n">
        <v>0.003625</v>
      </c>
      <c r="I126" s="56" t="n"/>
      <c r="J126" s="59">
        <f>G126/60</f>
        <v/>
      </c>
      <c r="K126" s="56" t="n"/>
      <c r="L126" s="56" t="inlineStr">
        <is>
          <t>DONE</t>
        </is>
      </c>
    </row>
    <row r="127">
      <c r="A127" s="100" t="n">
        <v>45760</v>
      </c>
      <c r="B127" s="101" t="n">
        <v>0.6277777777777778</v>
      </c>
      <c r="C127" s="101" t="n">
        <v>0.6359097222222222</v>
      </c>
      <c r="D127" s="56">
        <f>IF(E127="","",IFERROR(VLOOKUP(E127,'BASE DE DONNEE'!$A$2:$C$5100,2,FALSE),"Non trouvé"))</f>
        <v/>
      </c>
      <c r="E127" s="56" t="inlineStr">
        <is>
          <t>AGB</t>
        </is>
      </c>
      <c r="F127" s="57" t="inlineStr">
        <is>
          <t>relance tva sci agb</t>
        </is>
      </c>
      <c r="G127" s="56" t="n">
        <v>11.71</v>
      </c>
      <c r="H127" s="102" t="n">
        <v>0.008131944444444445</v>
      </c>
      <c r="I127" s="56" t="n"/>
      <c r="J127" s="59">
        <f>G127/60</f>
        <v/>
      </c>
      <c r="K127" s="56" t="n"/>
      <c r="L127" s="56" t="inlineStr">
        <is>
          <t>DONE</t>
        </is>
      </c>
    </row>
    <row r="128">
      <c r="A128" s="100" t="n">
        <v>45760</v>
      </c>
      <c r="B128" s="101" t="n">
        <v>0.6361111111111111</v>
      </c>
      <c r="C128" s="101" t="n">
        <v>0.6430138888888889</v>
      </c>
      <c r="D128" s="56">
        <f>IF(E128="","",IFERROR(VLOOKUP(E128,'BASE DE DONNEE'!$A$2:$C$5100,2,FALSE),"Non trouvé"))</f>
        <v/>
      </c>
      <c r="E128" s="56" t="inlineStr">
        <is>
          <t>AGB</t>
        </is>
      </c>
      <c r="F128" s="57" t="inlineStr">
        <is>
          <t>appel sie agb</t>
        </is>
      </c>
      <c r="G128" s="56" t="n">
        <v>9.94</v>
      </c>
      <c r="H128" s="102" t="n">
        <v>0.006902777777777778</v>
      </c>
      <c r="I128" s="56" t="n"/>
      <c r="J128" s="59">
        <f>G128/60</f>
        <v/>
      </c>
      <c r="K128" s="56" t="n"/>
      <c r="L128" s="56" t="inlineStr">
        <is>
          <t>DONE</t>
        </is>
      </c>
    </row>
    <row r="129">
      <c r="A129" s="100" t="n">
        <v>45760</v>
      </c>
      <c r="B129" s="101" t="n">
        <v>0.64375</v>
      </c>
      <c r="C129" s="101" t="n">
        <v>0.6522777777777778</v>
      </c>
      <c r="D129" s="56">
        <f>IF(E129="","",IFERROR(VLOOKUP(E129,'BASE DE DONNEE'!$A$2:$C$5100,2,FALSE),"Non trouvé"))</f>
        <v/>
      </c>
      <c r="E129" s="56" t="inlineStr">
        <is>
          <t>AGB</t>
        </is>
      </c>
      <c r="F129" s="57" t="inlineStr">
        <is>
          <t>MISE EN PLACE MANDAT PRLV IMPOT</t>
        </is>
      </c>
      <c r="G129" s="56" t="n">
        <v>12.28</v>
      </c>
      <c r="H129" s="102" t="n">
        <v>0.008527777777777776</v>
      </c>
      <c r="I129" s="56" t="n"/>
      <c r="J129" s="59">
        <f>G129/60</f>
        <v/>
      </c>
      <c r="K129" s="56" t="n"/>
      <c r="L129" s="56" t="inlineStr">
        <is>
          <t>DONE</t>
        </is>
      </c>
    </row>
    <row r="130">
      <c r="A130" s="100" t="n">
        <v>45760</v>
      </c>
      <c r="B130" s="101" t="n">
        <v>0.6527777777777778</v>
      </c>
      <c r="C130" s="101" t="n">
        <v>0.6564097222222223</v>
      </c>
      <c r="D130" s="56">
        <f>IF(E130="","",IFERROR(VLOOKUP(E130,'BASE DE DONNEE'!$A$2:$C$5100,2,FALSE),"Non trouvé"))</f>
        <v/>
      </c>
      <c r="E130" s="56" t="inlineStr">
        <is>
          <t>AGB</t>
        </is>
      </c>
      <c r="F130" s="57" t="inlineStr">
        <is>
          <t>DDE REMISE GRACIEUSE AGB</t>
        </is>
      </c>
      <c r="G130" s="56" t="n">
        <v>5.23</v>
      </c>
      <c r="H130" s="102" t="n">
        <v>0.003631944444444445</v>
      </c>
      <c r="I130" s="56" t="n"/>
      <c r="J130" s="59">
        <f>G130/60</f>
        <v/>
      </c>
      <c r="K130" s="56" t="n"/>
      <c r="L130" s="56" t="inlineStr">
        <is>
          <t>DONE</t>
        </is>
      </c>
    </row>
    <row r="131">
      <c r="A131" s="100" t="n">
        <v>45760</v>
      </c>
      <c r="B131" s="101" t="n">
        <v>0.65625</v>
      </c>
      <c r="C131" s="101" t="n">
        <v>0.6575833333333333</v>
      </c>
      <c r="D131" s="56">
        <f>IF(E131="","",IFERROR(VLOOKUP(E131,'BASE DE DONNEE'!$A$2:$C$5100,2,FALSE),"Non trouvé"))</f>
        <v/>
      </c>
      <c r="E131" s="56" t="inlineStr">
        <is>
          <t>AGB</t>
        </is>
      </c>
      <c r="F131" s="57" t="inlineStr">
        <is>
          <t>APPEL BOUBETRA</t>
        </is>
      </c>
      <c r="G131" s="56" t="n">
        <v>1.92</v>
      </c>
      <c r="H131" s="102" t="n">
        <v>0.001333333333333333</v>
      </c>
      <c r="I131" s="56" t="n"/>
      <c r="J131" s="59">
        <f>G131/60</f>
        <v/>
      </c>
      <c r="K131" s="56" t="n"/>
      <c r="L131" s="56" t="inlineStr">
        <is>
          <t>DONE</t>
        </is>
      </c>
    </row>
    <row r="132">
      <c r="A132" s="100" t="n">
        <v>45760</v>
      </c>
      <c r="B132" s="101" t="n">
        <v>0.69375</v>
      </c>
      <c r="C132" s="101" t="n">
        <v>0.7068125</v>
      </c>
      <c r="D132" s="56">
        <f>IF(E132="","",IFERROR(VLOOKUP(E132,'BASE DE DONNEE'!$A$2:$C$5100,2,FALSE),"Non trouvé"))</f>
        <v/>
      </c>
      <c r="E132" s="56" t="inlineStr">
        <is>
          <t>HOME-ISOL</t>
        </is>
      </c>
      <c r="F132" s="57" t="inlineStr">
        <is>
          <t>IMPOT GOUV HOME ISOL</t>
        </is>
      </c>
      <c r="G132" s="56" t="n">
        <v>18.81</v>
      </c>
      <c r="H132" s="102" t="n">
        <v>0.0130625</v>
      </c>
      <c r="I132" s="56" t="n"/>
      <c r="J132" s="59">
        <f>G132/60</f>
        <v/>
      </c>
      <c r="K132" s="56" t="n"/>
      <c r="L132" s="56" t="inlineStr">
        <is>
          <t>DONE</t>
        </is>
      </c>
    </row>
    <row r="133">
      <c r="A133" s="100" t="n">
        <v>45760</v>
      </c>
      <c r="B133" s="101" t="n">
        <v>0.7222222222222222</v>
      </c>
      <c r="C133" s="101" t="n">
        <v>0.7422847222222222</v>
      </c>
      <c r="D133" s="56">
        <f>IF(E133="","",IFERROR(VLOOKUP(E133,'BASE DE DONNEE'!$A$2:$C$5100,2,FALSE),"Non trouvé"))</f>
        <v/>
      </c>
      <c r="E133" s="56" t="inlineStr">
        <is>
          <t>SELARL BAILLE DENTAIRE</t>
        </is>
      </c>
      <c r="F133" s="57" t="inlineStr">
        <is>
          <t>renvoi fichiers loyers</t>
        </is>
      </c>
      <c r="G133" s="56" t="n">
        <v>28.89</v>
      </c>
      <c r="H133" s="102" t="n">
        <v>0.0200625</v>
      </c>
      <c r="I133" s="56" t="n"/>
      <c r="J133" s="59">
        <f>G133/60</f>
        <v/>
      </c>
      <c r="K133" s="56" t="n"/>
      <c r="L133" s="56" t="inlineStr">
        <is>
          <t>DONE</t>
        </is>
      </c>
    </row>
    <row r="134">
      <c r="A134" s="100" t="n">
        <v>45760</v>
      </c>
      <c r="B134" s="101" t="n">
        <v>0.7430555555555556</v>
      </c>
      <c r="C134" s="101" t="n">
        <v>0.7458263888888889</v>
      </c>
      <c r="D134" s="56">
        <f>IF(E134="","",IFERROR(VLOOKUP(E134,'BASE DE DONNEE'!$A$2:$C$5100,2,FALSE),"Non trouvé"))</f>
        <v/>
      </c>
      <c r="E134" s="56" t="inlineStr">
        <is>
          <t>SELARL BAILLE DENTAIRE</t>
        </is>
      </c>
      <c r="F134" s="57" t="inlineStr">
        <is>
          <t>révision baille dentaire</t>
        </is>
      </c>
      <c r="G134" s="56" t="n">
        <v>3.99</v>
      </c>
      <c r="H134" s="102" t="n">
        <v>0.002770833333333333</v>
      </c>
      <c r="I134" s="56" t="n"/>
      <c r="J134" s="59">
        <f>G134/60</f>
        <v/>
      </c>
      <c r="K134" s="56" t="n"/>
      <c r="L134" s="56" t="inlineStr">
        <is>
          <t>DONE</t>
        </is>
      </c>
    </row>
    <row r="135">
      <c r="A135" s="100" t="n">
        <v>45760</v>
      </c>
      <c r="B135" s="101" t="n">
        <v>0.7506944444444444</v>
      </c>
      <c r="C135" s="101" t="n">
        <v>0.7896875</v>
      </c>
      <c r="D135" s="56">
        <f>IF(E135="","",IFERROR(VLOOKUP(E135,'BASE DE DONNEE'!$A$2:$C$5100,2,FALSE),"Non trouvé"))</f>
        <v/>
      </c>
      <c r="E135" s="56" t="inlineStr">
        <is>
          <t>SELARL BAILLE DENTAIRE</t>
        </is>
      </c>
      <c r="F135" s="57" t="inlineStr">
        <is>
          <t>revision baille dentaire</t>
        </is>
      </c>
      <c r="G135" s="56" t="n">
        <v>56.15</v>
      </c>
      <c r="H135" s="102" t="n">
        <v>0.03899305555555556</v>
      </c>
      <c r="I135" s="56" t="n"/>
      <c r="J135" s="59">
        <f>G135/60</f>
        <v/>
      </c>
      <c r="K135" s="56" t="n"/>
      <c r="L135" s="56" t="inlineStr">
        <is>
          <t>DONE</t>
        </is>
      </c>
    </row>
    <row r="136">
      <c r="A136" s="100" t="n">
        <v>45760</v>
      </c>
      <c r="B136" s="101" t="n">
        <v>0.4</v>
      </c>
      <c r="C136" s="101" t="n">
        <v>0.4025555555555556</v>
      </c>
      <c r="D136" s="56">
        <f>IF(E136="","",IFERROR(VLOOKUP(E136,'BASE DE DONNEE'!$A$2:$C$5100,2,FALSE),"Non trouvé"))</f>
        <v/>
      </c>
      <c r="E136" s="56" t="n"/>
      <c r="F136" s="57" t="inlineStr">
        <is>
          <t>tri pièces manoubi</t>
        </is>
      </c>
      <c r="G136" s="56" t="n">
        <v>3.68</v>
      </c>
      <c r="H136" s="102" t="n">
        <v>0.002555555555555556</v>
      </c>
      <c r="I136" s="56" t="n"/>
      <c r="J136" s="59">
        <f>G136/60</f>
        <v/>
      </c>
      <c r="K136" s="56" t="n"/>
      <c r="L136" s="56" t="inlineStr">
        <is>
          <t>DONE</t>
        </is>
      </c>
    </row>
    <row r="137">
      <c r="A137" s="100" t="n">
        <v>45760</v>
      </c>
      <c r="B137" s="101" t="n">
        <v>0.40625</v>
      </c>
      <c r="C137" s="101" t="n">
        <v>0.4152222222222222</v>
      </c>
      <c r="D137" s="56">
        <f>IF(E137="","",IFERROR(VLOOKUP(E137,'BASE DE DONNEE'!$A$2:$C$5100,2,FALSE),"Non trouvé"))</f>
        <v/>
      </c>
      <c r="E137" s="56" t="n"/>
      <c r="F137" s="57" t="inlineStr">
        <is>
          <t>modif liasse garde vanessa</t>
        </is>
      </c>
      <c r="G137" s="56" t="n">
        <v>12.92</v>
      </c>
      <c r="H137" s="102" t="n">
        <v>0.008972222222222223</v>
      </c>
      <c r="I137" s="56" t="n"/>
      <c r="J137" s="59">
        <f>G137/60</f>
        <v/>
      </c>
      <c r="K137" s="56" t="n"/>
      <c r="L137" s="56" t="inlineStr">
        <is>
          <t>DONE</t>
        </is>
      </c>
    </row>
    <row r="138">
      <c r="A138" s="100" t="n">
        <v>45760</v>
      </c>
      <c r="B138" s="101" t="n">
        <v>0.4159722222222222</v>
      </c>
      <c r="C138" s="101" t="n">
        <v>0.4169513888888889</v>
      </c>
      <c r="D138" s="56">
        <f>IF(E138="","",IFERROR(VLOOKUP(E138,'BASE DE DONNEE'!$A$2:$C$5100,2,FALSE),"Non trouvé"))</f>
        <v/>
      </c>
      <c r="E138" s="56" t="n"/>
      <c r="F138" s="57" t="inlineStr">
        <is>
          <t>MAILS</t>
        </is>
      </c>
      <c r="G138" s="56" t="n">
        <v>1.41</v>
      </c>
      <c r="H138" s="102" t="n">
        <v>0.0009791666666666666</v>
      </c>
      <c r="I138" s="56" t="n"/>
      <c r="J138" s="59">
        <f>G138/60</f>
        <v/>
      </c>
      <c r="K138" s="56" t="n"/>
      <c r="L138" s="56" t="inlineStr">
        <is>
          <t>DONE</t>
        </is>
      </c>
    </row>
    <row r="139">
      <c r="A139" s="100" t="n">
        <v>45760</v>
      </c>
      <c r="B139" s="101" t="n">
        <v>0.4180555555555556</v>
      </c>
      <c r="C139" s="101" t="n">
        <v>0.4329375</v>
      </c>
      <c r="D139" s="56">
        <f>IF(E139="","",IFERROR(VLOOKUP(E139,'BASE DE DONNEE'!$A$2:$C$5100,2,FALSE),"Non trouvé"))</f>
        <v/>
      </c>
      <c r="E139" s="56" t="n"/>
      <c r="F139" s="57" t="inlineStr">
        <is>
          <t>URSSAF SOLUROAD</t>
        </is>
      </c>
      <c r="G139" s="56" t="n">
        <v>21.43</v>
      </c>
      <c r="H139" s="102" t="n">
        <v>0.01488194444444444</v>
      </c>
      <c r="I139" s="56" t="n"/>
      <c r="J139" s="59">
        <f>G139/60</f>
        <v/>
      </c>
      <c r="K139" s="56" t="n"/>
      <c r="L139" s="56" t="inlineStr">
        <is>
          <t>DONE</t>
        </is>
      </c>
    </row>
    <row r="140">
      <c r="A140" s="100" t="n">
        <v>45760</v>
      </c>
      <c r="B140" s="101" t="n">
        <v>0.4333333333333333</v>
      </c>
      <c r="C140" s="101" t="n">
        <v>0.4368958333333334</v>
      </c>
      <c r="D140" s="56">
        <f>IF(E140="","",IFERROR(VLOOKUP(E140,'BASE DE DONNEE'!$A$2:$C$5100,2,FALSE),"Non trouvé"))</f>
        <v/>
      </c>
      <c r="E140" s="56" t="n"/>
      <c r="F140" s="57" t="inlineStr">
        <is>
          <t>pause</t>
        </is>
      </c>
      <c r="G140" s="56" t="n">
        <v>5.13</v>
      </c>
      <c r="H140" s="102" t="n">
        <v>0.0035625</v>
      </c>
      <c r="I140" s="56" t="n"/>
      <c r="J140" s="59">
        <f>G140/60</f>
        <v/>
      </c>
      <c r="K140" s="56" t="n"/>
      <c r="L140" s="56" t="inlineStr">
        <is>
          <t>DONE</t>
        </is>
      </c>
    </row>
    <row r="141">
      <c r="A141" s="100" t="n">
        <v>45760</v>
      </c>
      <c r="B141" s="101" t="n">
        <v>0.4381944444444444</v>
      </c>
      <c r="C141" s="101" t="n">
        <v>0.4682916666666667</v>
      </c>
      <c r="D141" s="56">
        <f>IF(E141="","",IFERROR(VLOOKUP(E141,'BASE DE DONNEE'!$A$2:$C$5100,2,FALSE),"Non trouvé"))</f>
        <v/>
      </c>
      <c r="E141" s="56" t="n"/>
      <c r="F141" s="57" t="inlineStr">
        <is>
          <t>s2a urssaf</t>
        </is>
      </c>
      <c r="G141" s="56" t="n">
        <v>43.34</v>
      </c>
      <c r="H141" s="102" t="n">
        <v>0.03009722222222222</v>
      </c>
      <c r="I141" s="56" t="n"/>
      <c r="J141" s="59">
        <f>G141/60</f>
        <v/>
      </c>
      <c r="K141" s="56" t="n"/>
      <c r="L141" s="56" t="inlineStr">
        <is>
          <t>DONE</t>
        </is>
      </c>
    </row>
    <row r="142">
      <c r="A142" s="100" t="n">
        <v>45760</v>
      </c>
      <c r="B142" s="101" t="n">
        <v>0.4680555555555556</v>
      </c>
      <c r="C142" s="101" t="n">
        <v>0.4758541666666667</v>
      </c>
      <c r="D142" s="56">
        <f>IF(E142="","",IFERROR(VLOOKUP(E142,'BASE DE DONNEE'!$A$2:$C$5100,2,FALSE),"Non trouvé"))</f>
        <v/>
      </c>
      <c r="E142" s="56" t="n"/>
      <c r="F142" s="57" t="inlineStr">
        <is>
          <t>pause</t>
        </is>
      </c>
      <c r="G142" s="56" t="n">
        <v>11.23</v>
      </c>
      <c r="H142" s="102" t="n">
        <v>0.00779861111111111</v>
      </c>
      <c r="I142" s="56" t="n"/>
      <c r="J142" s="59">
        <f>G142/60</f>
        <v/>
      </c>
      <c r="K142" s="56" t="n"/>
      <c r="L142" s="56" t="inlineStr">
        <is>
          <t>DONE</t>
        </is>
      </c>
    </row>
    <row r="143">
      <c r="A143" s="100" t="n">
        <v>45760</v>
      </c>
      <c r="B143" s="101" t="n">
        <v>0.4763888888888889</v>
      </c>
      <c r="C143" s="101" t="n">
        <v>0.4768125</v>
      </c>
      <c r="D143" s="56">
        <f>IF(E143="","",IFERROR(VLOOKUP(E143,'BASE DE DONNEE'!$A$2:$C$5100,2,FALSE),"Non trouvé"))</f>
        <v/>
      </c>
      <c r="E143" s="56" t="n"/>
      <c r="F143" s="57" t="inlineStr">
        <is>
          <t>baille dentaire charges externes</t>
        </is>
      </c>
      <c r="G143" s="56" t="n">
        <v>0.61</v>
      </c>
      <c r="H143" s="102" t="n">
        <v>0.0004236111111111112</v>
      </c>
      <c r="I143" s="56" t="n"/>
      <c r="J143" s="59">
        <f>G143/60</f>
        <v/>
      </c>
      <c r="K143" s="56" t="n"/>
      <c r="L143" s="56" t="inlineStr">
        <is>
          <t>DONE</t>
        </is>
      </c>
    </row>
    <row r="144">
      <c r="A144" s="100" t="n">
        <v>45760</v>
      </c>
      <c r="B144" s="101" t="n">
        <v>0.4770833333333334</v>
      </c>
      <c r="C144" s="101" t="n">
        <v>0.4803194444444444</v>
      </c>
      <c r="D144" s="56">
        <f>IF(E144="","",IFERROR(VLOOKUP(E144,'BASE DE DONNEE'!$A$2:$C$5100,2,FALSE),"Non trouvé"))</f>
        <v/>
      </c>
      <c r="E144" s="56" t="n"/>
      <c r="F144" s="57" t="inlineStr">
        <is>
          <t>soluroad retour agnes urssaf</t>
        </is>
      </c>
      <c r="G144" s="56" t="n">
        <v>4.66</v>
      </c>
      <c r="H144" s="102" t="n">
        <v>0.003236111111111111</v>
      </c>
      <c r="I144" s="56" t="n"/>
      <c r="J144" s="59">
        <f>G144/60</f>
        <v/>
      </c>
      <c r="K144" s="56" t="n"/>
      <c r="L144" s="56" t="inlineStr">
        <is>
          <t>DONE</t>
        </is>
      </c>
    </row>
    <row r="145">
      <c r="A145" s="100" t="n">
        <v>45760</v>
      </c>
      <c r="B145" s="101" t="n">
        <v>0.4805555555555556</v>
      </c>
      <c r="C145" s="101" t="n">
        <v>0.5015833333333334</v>
      </c>
      <c r="D145" s="56">
        <f>IF(E145="","",IFERROR(VLOOKUP(E145,'BASE DE DONNEE'!$A$2:$C$5100,2,FALSE),"Non trouvé"))</f>
        <v/>
      </c>
      <c r="E145" s="56" t="n"/>
      <c r="F145" s="57" t="inlineStr">
        <is>
          <t>baille charge externes</t>
        </is>
      </c>
      <c r="G145" s="56" t="n">
        <v>30.28</v>
      </c>
      <c r="H145" s="102" t="n">
        <v>0.02102777777777778</v>
      </c>
      <c r="I145" s="56" t="n"/>
      <c r="J145" s="59">
        <f>G145/60</f>
        <v/>
      </c>
      <c r="K145" s="56" t="n"/>
      <c r="L145" s="56" t="inlineStr">
        <is>
          <t>DONE</t>
        </is>
      </c>
    </row>
    <row r="146">
      <c r="A146" s="100" t="n">
        <v>45760</v>
      </c>
      <c r="B146" s="101" t="n">
        <v>0.5020833333333333</v>
      </c>
      <c r="C146" s="101" t="n">
        <v>0.5185486111111111</v>
      </c>
      <c r="D146" s="56">
        <f>IF(E146="","",IFERROR(VLOOKUP(E146,'BASE DE DONNEE'!$A$2:$C$5100,2,FALSE),"Non trouvé"))</f>
        <v/>
      </c>
      <c r="E146" s="56" t="n"/>
      <c r="F146" s="57" t="inlineStr">
        <is>
          <t>saisie contrats</t>
        </is>
      </c>
      <c r="G146" s="56" t="n">
        <v>23.71</v>
      </c>
      <c r="H146" s="102" t="n">
        <v>0.01646527777777778</v>
      </c>
      <c r="I146" s="56" t="n"/>
      <c r="J146" s="59">
        <f>G146/60</f>
        <v/>
      </c>
      <c r="K146" s="56" t="n"/>
      <c r="L146" s="56" t="inlineStr">
        <is>
          <t>DONE</t>
        </is>
      </c>
    </row>
    <row r="147">
      <c r="A147" s="100" t="n">
        <v>45760</v>
      </c>
      <c r="B147" s="101" t="n">
        <v>0.4145833333333334</v>
      </c>
      <c r="C147" s="101" t="n">
        <v>0.4151666666666667</v>
      </c>
      <c r="D147" s="56">
        <f>IF(E147="","",IFERROR(VLOOKUP(E147,'BASE DE DONNEE'!$A$2:$C$5100,2,FALSE),"Non trouvé"))</f>
        <v/>
      </c>
      <c r="E147" s="56" t="n"/>
      <c r="F147" s="57" t="inlineStr">
        <is>
          <t>test new task</t>
        </is>
      </c>
      <c r="G147" s="56" t="n">
        <v>0.84</v>
      </c>
      <c r="H147" s="102" t="n">
        <v>0.0005833333333333333</v>
      </c>
      <c r="I147" s="56" t="n"/>
      <c r="J147" s="59">
        <f>G147/60</f>
        <v/>
      </c>
      <c r="K147" s="56" t="n"/>
      <c r="L147" s="56" t="inlineStr">
        <is>
          <t>DONE</t>
        </is>
      </c>
    </row>
    <row r="148">
      <c r="A148" s="100" t="n">
        <v>45760</v>
      </c>
      <c r="B148" s="101" t="n">
        <v>0.8305555555555556</v>
      </c>
      <c r="C148" s="101" t="n">
        <v>0.8306666666666668</v>
      </c>
      <c r="D148" s="56">
        <f>IF(E148="","",IFERROR(VLOOKUP(E148,'BASE DE DONNEE'!$A$2:$C$5100,2,FALSE),"Non trouvé"))</f>
        <v/>
      </c>
      <c r="E148" s="56" t="n"/>
      <c r="F148" s="57" t="inlineStr">
        <is>
          <t>finalisation task v2</t>
        </is>
      </c>
      <c r="G148" s="56" t="n">
        <v>0.16</v>
      </c>
      <c r="H148" s="102" t="n">
        <v>0.0001111111111111111</v>
      </c>
      <c r="I148" s="56" t="n"/>
      <c r="J148" s="59">
        <f>G148/60</f>
        <v/>
      </c>
      <c r="K148" s="56" t="n"/>
      <c r="L148" s="56" t="inlineStr">
        <is>
          <t>DONE</t>
        </is>
      </c>
    </row>
    <row r="149">
      <c r="A149" s="100" t="n">
        <v>45760</v>
      </c>
      <c r="B149" s="101" t="n">
        <v>0.01180555555555556</v>
      </c>
      <c r="C149" s="101" t="n">
        <v>0.01214583333333333</v>
      </c>
      <c r="D149" s="56">
        <f>IF(E149="","",IFERROR(VLOOKUP(E149,'BASE DE DONNEE'!$A$2:$C$5100,2,FALSE),"Non trouvé"))</f>
        <v/>
      </c>
      <c r="E149" s="56" t="n"/>
      <c r="F149" s="57" t="inlineStr">
        <is>
          <t>commit</t>
        </is>
      </c>
      <c r="G149" s="56" t="n">
        <v>0.49</v>
      </c>
      <c r="H149" s="102" t="n">
        <v>0.0003402777777777778</v>
      </c>
      <c r="I149" s="56" t="n"/>
      <c r="J149" s="59">
        <f>G149/60</f>
        <v/>
      </c>
      <c r="K149" s="56" t="n"/>
      <c r="L149" s="56" t="inlineStr">
        <is>
          <t>DONE</t>
        </is>
      </c>
    </row>
    <row r="150">
      <c r="A150" s="100" t="n">
        <v>45760</v>
      </c>
      <c r="B150" s="101" t="n">
        <v>0.4520833333333333</v>
      </c>
      <c r="C150" s="101" t="n">
        <v>0.5301736111111112</v>
      </c>
      <c r="D150" s="56">
        <f>IF(E150="","",IFERROR(VLOOKUP(E150,'BASE DE DONNEE'!$A$2:$C$5100,2,FALSE),"Non trouvé"))</f>
        <v/>
      </c>
      <c r="E150" s="56" t="n"/>
      <c r="F150" s="57" t="inlineStr">
        <is>
          <t>milalao miarakamin'i Ilo</t>
        </is>
      </c>
      <c r="G150" s="56" t="n">
        <v>112.45</v>
      </c>
      <c r="H150" s="102" t="n">
        <v>0.07809027777777777</v>
      </c>
      <c r="I150" s="56" t="n"/>
      <c r="J150" s="59">
        <f>G150/60</f>
        <v/>
      </c>
      <c r="K150" s="56" t="n"/>
      <c r="L150" s="56" t="inlineStr">
        <is>
          <t>DONE</t>
        </is>
      </c>
    </row>
    <row r="151">
      <c r="A151" s="100" t="n">
        <v>45760</v>
      </c>
      <c r="B151" s="101" t="n">
        <v>0.8166666666666667</v>
      </c>
      <c r="C151" s="101" t="n">
        <v>0.8225902777777778</v>
      </c>
      <c r="D151" s="56">
        <f>IF(E151="","",IFERROR(VLOOKUP(E151,'BASE DE DONNEE'!$A$2:$C$5100,2,FALSE),"Non trouvé"))</f>
        <v/>
      </c>
      <c r="E151" s="56" t="n"/>
      <c r="F151" s="57" t="inlineStr">
        <is>
          <t>prepa manasa trano</t>
        </is>
      </c>
      <c r="G151" s="56" t="n">
        <v>8.529999999999999</v>
      </c>
      <c r="H151" s="102" t="n">
        <v>0.005923611111111111</v>
      </c>
      <c r="I151" s="56" t="n"/>
      <c r="J151" s="59">
        <f>G151/60</f>
        <v/>
      </c>
      <c r="K151" s="56" t="n"/>
      <c r="L151" s="56" t="inlineStr">
        <is>
          <t>DONE</t>
        </is>
      </c>
    </row>
    <row r="152">
      <c r="A152" s="100" t="n">
        <v>45760</v>
      </c>
      <c r="B152" s="101" t="n">
        <v>0.8229166666666666</v>
      </c>
      <c r="C152" s="101" t="n">
        <v>0.8680833333333333</v>
      </c>
      <c r="D152" s="56">
        <f>IF(E152="","",IFERROR(VLOOKUP(E152,'BASE DE DONNEE'!$A$2:$C$5100,2,FALSE),"Non trouvé"))</f>
        <v/>
      </c>
      <c r="E152" s="56" t="n"/>
      <c r="F152" s="57" t="inlineStr">
        <is>
          <t>menage</t>
        </is>
      </c>
      <c r="G152" s="56" t="n">
        <v>65.04000000000001</v>
      </c>
      <c r="H152" s="102" t="n">
        <v>0.04516666666666667</v>
      </c>
      <c r="I152" s="56" t="n"/>
      <c r="J152" s="59">
        <f>G152/60</f>
        <v/>
      </c>
      <c r="K152" s="56" t="n"/>
      <c r="L152" s="56" t="inlineStr">
        <is>
          <t>DONE</t>
        </is>
      </c>
    </row>
    <row r="153">
      <c r="A153" s="100" t="n">
        <v>45760</v>
      </c>
      <c r="B153" s="101" t="n">
        <v>0.8944444444444445</v>
      </c>
      <c r="C153" s="101" t="n">
        <v>0.8944861111111112</v>
      </c>
      <c r="D153" s="56">
        <f>IF(E153="","",IFERROR(VLOOKUP(E153,'BASE DE DONNEE'!$A$2:$C$5100,2,FALSE),"Non trouvé"))</f>
        <v/>
      </c>
      <c r="E153" s="56" t="n"/>
      <c r="F153" s="57" t="inlineStr">
        <is>
          <t>test</t>
        </is>
      </c>
      <c r="G153" s="56" t="n">
        <v>0.06</v>
      </c>
      <c r="H153" s="102" t="n">
        <v>4.166666666666667e-05</v>
      </c>
      <c r="I153" s="56" t="n"/>
      <c r="J153" s="59">
        <f>G153/60</f>
        <v/>
      </c>
      <c r="K153" s="56" t="n"/>
      <c r="L153" s="56" t="inlineStr">
        <is>
          <t>DONE</t>
        </is>
      </c>
    </row>
    <row r="154">
      <c r="A154" s="100" t="n">
        <v>45760</v>
      </c>
      <c r="B154" s="101" t="n">
        <v>0.8965277777777778</v>
      </c>
      <c r="C154" s="101" t="n">
        <v>0.8965694444444445</v>
      </c>
      <c r="D154" s="56">
        <f>IF(E154="","",IFERROR(VLOOKUP(E154,'BASE DE DONNEE'!$A$2:$C$5100,2,FALSE),"Non trouvé"))</f>
        <v/>
      </c>
      <c r="E154" s="56" t="n"/>
      <c r="F154" s="57" t="inlineStr">
        <is>
          <t>et voila</t>
        </is>
      </c>
      <c r="G154" s="56" t="n">
        <v>0.06</v>
      </c>
      <c r="H154" s="102" t="n">
        <v>4.166666666666667e-05</v>
      </c>
      <c r="I154" s="56" t="n"/>
      <c r="J154" s="59">
        <f>G154/60</f>
        <v/>
      </c>
      <c r="K154" s="56" t="n"/>
      <c r="L154" s="56" t="inlineStr">
        <is>
          <t>DONE</t>
        </is>
      </c>
    </row>
    <row r="155">
      <c r="A155" s="100" t="n">
        <v>45760</v>
      </c>
      <c r="B155" s="101" t="n">
        <v>0.9256944444444445</v>
      </c>
      <c r="C155" s="101" t="n">
        <v>0.9257083333333332</v>
      </c>
      <c r="D155" s="56">
        <f>IF(E155="","",IFERROR(VLOOKUP(E155,'BASE DE DONNEE'!$A$2:$C$5100,2,FALSE),"Non trouvé"))</f>
        <v/>
      </c>
      <c r="E155" s="56" t="n"/>
      <c r="F155" s="57" t="inlineStr">
        <is>
          <t>version stable</t>
        </is>
      </c>
      <c r="G155" s="56" t="n">
        <v>0.02</v>
      </c>
      <c r="H155" s="102" t="n">
        <v>1.388888888888889e-05</v>
      </c>
      <c r="I155" s="56" t="n"/>
      <c r="J155" s="59">
        <f>G155/60</f>
        <v/>
      </c>
      <c r="K155" s="56" t="n"/>
      <c r="L155" s="56" t="inlineStr">
        <is>
          <t>DONE</t>
        </is>
      </c>
    </row>
    <row r="156">
      <c r="A156" s="100" t="n">
        <v>45760</v>
      </c>
      <c r="B156" s="101" t="n">
        <v>0.93125</v>
      </c>
      <c r="C156" s="101" t="n">
        <v>0.9312986111111111</v>
      </c>
      <c r="D156" s="56">
        <f>IF(E156="","",IFERROR(VLOOKUP(E156,'BASE DE DONNEE'!$A$2:$C$5100,2,FALSE),"Non trouvé"))</f>
        <v/>
      </c>
      <c r="E156" s="56" t="n"/>
      <c r="F156" s="57" t="inlineStr">
        <is>
          <t>plan matory</t>
        </is>
      </c>
      <c r="G156" s="56" t="n">
        <v>0.07000000000000001</v>
      </c>
      <c r="H156" s="102" t="n">
        <v>4.861111111111112e-05</v>
      </c>
      <c r="I156" s="56" t="n"/>
      <c r="J156" s="59">
        <f>G156/60</f>
        <v/>
      </c>
      <c r="K156" s="56" t="n"/>
      <c r="L156" s="56" t="inlineStr">
        <is>
          <t>DONE</t>
        </is>
      </c>
    </row>
    <row r="157">
      <c r="A157" s="100" t="n">
        <v>45760</v>
      </c>
      <c r="B157" s="101" t="n">
        <v>0.9479166666666666</v>
      </c>
      <c r="C157" s="101" t="n">
        <v>0.9480486111111111</v>
      </c>
      <c r="D157" s="56">
        <f>IF(E157="","",IFERROR(VLOOKUP(E157,'BASE DE DONNEE'!$A$2:$C$5100,2,FALSE),"Non trouvé"))</f>
        <v/>
      </c>
      <c r="E157" s="56" t="n"/>
      <c r="F157" s="57" t="inlineStr">
        <is>
          <t>mieritreritra branch</t>
        </is>
      </c>
      <c r="G157" s="56" t="n">
        <v>0.19</v>
      </c>
      <c r="H157" s="102" t="n">
        <v>0.0001319444444444445</v>
      </c>
      <c r="I157" s="56" t="n"/>
      <c r="J157" s="59">
        <f>G157/60</f>
        <v/>
      </c>
      <c r="K157" s="56" t="n"/>
      <c r="L157" s="56" t="inlineStr">
        <is>
          <t>DONE</t>
        </is>
      </c>
    </row>
    <row r="158">
      <c r="A158" s="100" t="n">
        <v>45760</v>
      </c>
      <c r="B158" s="101" t="n">
        <v>0.9486111111111111</v>
      </c>
      <c r="C158" s="101" t="n">
        <v>0.9487013888888889</v>
      </c>
      <c r="D158" s="56">
        <f>IF(E158="","",IFERROR(VLOOKUP(E158,'BASE DE DONNEE'!$A$2:$C$5100,2,FALSE),"Non trouvé"))</f>
        <v/>
      </c>
      <c r="E158" s="56" t="n"/>
      <c r="F158" s="57" t="inlineStr">
        <is>
          <t>manokatra branche</t>
        </is>
      </c>
      <c r="G158" s="56" t="n">
        <v>0.13</v>
      </c>
      <c r="H158" s="102" t="n">
        <v>9.027777777777777e-05</v>
      </c>
      <c r="I158" s="56" t="n"/>
      <c r="J158" s="59">
        <f>G158/60</f>
        <v/>
      </c>
      <c r="K158" s="56" t="n"/>
      <c r="L158" s="56" t="inlineStr">
        <is>
          <t>DONE</t>
        </is>
      </c>
    </row>
    <row r="159">
      <c r="A159" s="100" t="n">
        <v>45760</v>
      </c>
      <c r="B159" s="101" t="n">
        <v>0.9576388888888889</v>
      </c>
      <c r="C159" s="101" t="n">
        <v>0.9576874999999999</v>
      </c>
      <c r="D159" s="56">
        <f>IF(E159="","",IFERROR(VLOOKUP(E159,'BASE DE DONNEE'!$A$2:$C$5100,2,FALSE),"Non trouvé"))</f>
        <v/>
      </c>
      <c r="E159" s="56" t="n"/>
      <c r="F159" s="57" t="inlineStr">
        <is>
          <t>test</t>
        </is>
      </c>
      <c r="G159" s="56" t="n">
        <v>0.07000000000000001</v>
      </c>
      <c r="H159" s="102" t="n">
        <v>4.861111111111112e-05</v>
      </c>
      <c r="I159" s="56" t="n"/>
      <c r="J159" s="59">
        <f>G159/60</f>
        <v/>
      </c>
      <c r="K159" s="56" t="n"/>
      <c r="L159" s="56" t="inlineStr">
        <is>
          <t>DONE</t>
        </is>
      </c>
    </row>
    <row r="160">
      <c r="A160" s="100" t="n">
        <v>45761</v>
      </c>
      <c r="B160" s="101" t="n">
        <v>0.4097222222222222</v>
      </c>
      <c r="C160" s="101" t="n">
        <v>0.4134583333333334</v>
      </c>
      <c r="D160" s="56">
        <f>IF(E160="","",IFERROR(VLOOKUP(E160,'BASE DE DONNEE'!$A$2:$C$5100,2,FALSE),"Non trouvé"))</f>
        <v/>
      </c>
      <c r="E160" s="56" t="inlineStr">
        <is>
          <t>CR TRANSACTIONS</t>
        </is>
      </c>
      <c r="F160" s="57" t="inlineStr">
        <is>
          <t>envoi mail bruno</t>
        </is>
      </c>
      <c r="G160" s="56" t="n">
        <v>5.38</v>
      </c>
      <c r="H160" s="102" t="n">
        <v>0.003736111111111111</v>
      </c>
      <c r="I160" s="56" t="n"/>
      <c r="J160" s="59">
        <f>G160/60</f>
        <v/>
      </c>
      <c r="K160" s="56" t="n"/>
      <c r="L160" s="56" t="inlineStr">
        <is>
          <t>DONE</t>
        </is>
      </c>
    </row>
    <row r="161">
      <c r="A161" s="100" t="n">
        <v>45761</v>
      </c>
      <c r="B161" s="101" t="n">
        <v>0.4138888888888889</v>
      </c>
      <c r="C161" s="101" t="n">
        <v>0.4155833333333334</v>
      </c>
      <c r="D161" s="56">
        <f>IF(E161="","",IFERROR(VLOOKUP(E161,'BASE DE DONNEE'!$A$2:$C$5100,2,FALSE),"Non trouvé"))</f>
        <v/>
      </c>
      <c r="E161" s="56" t="n"/>
      <c r="F161" s="57" t="inlineStr">
        <is>
          <t>traitement mails</t>
        </is>
      </c>
      <c r="G161" s="56" t="n">
        <v>2.44</v>
      </c>
      <c r="H161" s="102" t="n">
        <v>0.001694444444444445</v>
      </c>
      <c r="I161" s="56" t="n"/>
      <c r="J161" s="59">
        <f>G161/60</f>
        <v/>
      </c>
      <c r="K161" s="56" t="n"/>
      <c r="L161" s="56" t="inlineStr">
        <is>
          <t>DONE</t>
        </is>
      </c>
    </row>
    <row r="162">
      <c r="A162" s="100" t="n">
        <v>45761</v>
      </c>
      <c r="B162" s="101" t="n">
        <v>0.4159722222222222</v>
      </c>
      <c r="C162" s="101" t="n">
        <v>0.4363333333333333</v>
      </c>
      <c r="D162" s="56">
        <f>IF(E162="","",IFERROR(VLOOKUP(E162,'BASE DE DONNEE'!$A$2:$C$5100,2,FALSE),"Non trouvé"))</f>
        <v/>
      </c>
      <c r="E162" s="56" t="inlineStr">
        <is>
          <t>SELARL BAILLE DENTAIRE</t>
        </is>
      </c>
      <c r="F162" s="57" t="inlineStr">
        <is>
          <t>od scm + is</t>
        </is>
      </c>
      <c r="G162" s="56" t="n">
        <v>29.32</v>
      </c>
      <c r="H162" s="102" t="n">
        <v>0.02036111111111111</v>
      </c>
      <c r="I162" s="56" t="n"/>
      <c r="J162" s="59">
        <f>G162/60</f>
        <v/>
      </c>
      <c r="K162" s="56" t="n"/>
      <c r="L162" s="56" t="inlineStr">
        <is>
          <t>DONE</t>
        </is>
      </c>
    </row>
    <row r="163">
      <c r="A163" s="100" t="n">
        <v>45761</v>
      </c>
      <c r="B163" s="101" t="n">
        <v>0.4361111111111111</v>
      </c>
      <c r="C163" s="101" t="n">
        <v>0.4433888888888889</v>
      </c>
      <c r="D163" s="56">
        <f>IF(E163="","",IFERROR(VLOOKUP(E163,'BASE DE DONNEE'!$A$2:$C$5100,2,FALSE),"Non trouvé"))</f>
        <v/>
      </c>
      <c r="E163" s="56" t="n"/>
      <c r="F163" s="57" t="inlineStr">
        <is>
          <t>PAUSE</t>
        </is>
      </c>
      <c r="G163" s="56" t="n">
        <v>10.48</v>
      </c>
      <c r="H163" s="102" t="n">
        <v>0.007277777777777777</v>
      </c>
      <c r="I163" s="56" t="n"/>
      <c r="J163" s="59">
        <f>G163/60</f>
        <v/>
      </c>
      <c r="K163" s="56" t="n"/>
      <c r="L163" s="56" t="inlineStr">
        <is>
          <t>DONE</t>
        </is>
      </c>
    </row>
    <row r="164">
      <c r="A164" s="100" t="n">
        <v>45761</v>
      </c>
      <c r="B164" s="101" t="n">
        <v>0.4444444444444444</v>
      </c>
      <c r="C164" s="101" t="n">
        <v>0.4500833333333333</v>
      </c>
      <c r="D164" s="56">
        <f>IF(E164="","",IFERROR(VLOOKUP(E164,'BASE DE DONNEE'!$A$2:$C$5100,2,FALSE),"Non trouvé"))</f>
        <v/>
      </c>
      <c r="E164" s="56" t="inlineStr">
        <is>
          <t>SELARL BAILLE DENTAIRE</t>
        </is>
      </c>
      <c r="F164" s="57" t="inlineStr">
        <is>
          <t>balances et da divers</t>
        </is>
      </c>
      <c r="G164" s="56" t="n">
        <v>8.119999999999999</v>
      </c>
      <c r="H164" s="102" t="n">
        <v>0.005638888888888889</v>
      </c>
      <c r="I164" s="56" t="n"/>
      <c r="J164" s="59">
        <f>G164/60</f>
        <v/>
      </c>
      <c r="K164" s="56" t="n"/>
      <c r="L164" s="56" t="inlineStr">
        <is>
          <t>DONE</t>
        </is>
      </c>
    </row>
    <row r="165">
      <c r="A165" s="100" t="n">
        <v>45761</v>
      </c>
      <c r="B165" s="101" t="n">
        <v>0.4506944444444445</v>
      </c>
      <c r="C165" s="101" t="n">
        <v>0.4582291666666667</v>
      </c>
      <c r="D165" s="56">
        <f>IF(E165="","",IFERROR(VLOOKUP(E165,'BASE DE DONNEE'!$A$2:$C$5100,2,FALSE),"Non trouvé"))</f>
        <v/>
      </c>
      <c r="E165" s="56" t="inlineStr">
        <is>
          <t>SELARL BAILLE DENTAIRE</t>
        </is>
      </c>
      <c r="F165" s="57" t="inlineStr">
        <is>
          <t>sig check list</t>
        </is>
      </c>
      <c r="G165" s="56" t="n">
        <v>10.85</v>
      </c>
      <c r="H165" s="102" t="n">
        <v>0.007534722222222222</v>
      </c>
      <c r="I165" s="56" t="n"/>
      <c r="J165" s="59">
        <f>G165/60</f>
        <v/>
      </c>
      <c r="K165" s="56" t="n"/>
      <c r="L165" s="56" t="inlineStr">
        <is>
          <t>DONE</t>
        </is>
      </c>
    </row>
    <row r="166">
      <c r="A166" s="100" t="n">
        <v>45761</v>
      </c>
      <c r="B166" s="101" t="n">
        <v>0.4652777777777778</v>
      </c>
      <c r="C166" s="101" t="n">
        <v>0.4681875</v>
      </c>
      <c r="D166" s="56">
        <f>IF(E166="","",IFERROR(VLOOKUP(E166,'BASE DE DONNEE'!$A$2:$C$5100,2,FALSE),"Non trouvé"))</f>
        <v/>
      </c>
      <c r="E166" s="56" t="inlineStr">
        <is>
          <t>SELARL BAILLE DENTAIRE</t>
        </is>
      </c>
      <c r="F166" s="57" t="inlineStr">
        <is>
          <t>RESOUDRE PB AMORTISSEMENT</t>
        </is>
      </c>
      <c r="G166" s="56" t="n">
        <v>4.19</v>
      </c>
      <c r="H166" s="102" t="n">
        <v>0.002909722222222222</v>
      </c>
      <c r="I166" s="56" t="n"/>
      <c r="J166" s="59">
        <f>G166/60</f>
        <v/>
      </c>
      <c r="K166" s="56" t="n"/>
      <c r="L166" s="56" t="inlineStr">
        <is>
          <t>DONE</t>
        </is>
      </c>
    </row>
    <row r="167">
      <c r="A167" s="100" t="n">
        <v>45761</v>
      </c>
      <c r="B167" s="101" t="n">
        <v>0.4680555555555556</v>
      </c>
      <c r="C167" s="101" t="n">
        <v>0.4734791666666667</v>
      </c>
      <c r="D167" s="56">
        <f>IF(E167="","",IFERROR(VLOOKUP(E167,'BASE DE DONNEE'!$A$2:$C$5100,2,FALSE),"Non trouvé"))</f>
        <v/>
      </c>
      <c r="E167" s="56" t="inlineStr">
        <is>
          <t>SELARL BAILLE DENTAIRE</t>
        </is>
      </c>
      <c r="F167" s="57" t="inlineStr">
        <is>
          <t>SIG LIASSE</t>
        </is>
      </c>
      <c r="G167" s="56" t="n">
        <v>7.81</v>
      </c>
      <c r="H167" s="102" t="n">
        <v>0.005423611111111112</v>
      </c>
      <c r="I167" s="56" t="n"/>
      <c r="J167" s="59">
        <f>G167/60</f>
        <v/>
      </c>
      <c r="K167" s="56" t="n"/>
      <c r="L167" s="56" t="inlineStr">
        <is>
          <t>DONE</t>
        </is>
      </c>
    </row>
    <row r="168">
      <c r="A168" s="100" t="n">
        <v>45761</v>
      </c>
      <c r="B168" s="101" t="n">
        <v>0.4743055555555555</v>
      </c>
      <c r="C168" s="101" t="n">
        <v>0.4758194444444445</v>
      </c>
      <c r="D168" s="56">
        <f>IF(E168="","",IFERROR(VLOOKUP(E168,'BASE DE DONNEE'!$A$2:$C$5100,2,FALSE),"Non trouvé"))</f>
        <v/>
      </c>
      <c r="E168" s="56" t="n"/>
      <c r="F168" s="57" t="inlineStr">
        <is>
          <t>PAUSE</t>
        </is>
      </c>
      <c r="G168" s="56" t="n">
        <v>2.18</v>
      </c>
      <c r="H168" s="102" t="n">
        <v>0.001513888888888889</v>
      </c>
      <c r="I168" s="56" t="n"/>
      <c r="J168" s="59">
        <f>G168/60</f>
        <v/>
      </c>
      <c r="K168" s="56" t="n"/>
      <c r="L168" s="56" t="inlineStr">
        <is>
          <t>DONE</t>
        </is>
      </c>
    </row>
    <row r="169">
      <c r="A169" s="100" t="n">
        <v>45761</v>
      </c>
      <c r="B169" s="101" t="n">
        <v>0.4756944444444444</v>
      </c>
      <c r="C169" s="101" t="n">
        <v>0.4826736111111111</v>
      </c>
      <c r="D169" s="56">
        <f>IF(E169="","",IFERROR(VLOOKUP(E169,'BASE DE DONNEE'!$A$2:$C$5100,2,FALSE),"Non trouvé"))</f>
        <v/>
      </c>
      <c r="E169" s="56" t="inlineStr">
        <is>
          <t>SELARL BAILLE DENTAIRE</t>
        </is>
      </c>
      <c r="F169" s="57" t="inlineStr">
        <is>
          <t>LIASSE</t>
        </is>
      </c>
      <c r="G169" s="56" t="n">
        <v>10.05</v>
      </c>
      <c r="H169" s="102" t="n">
        <v>0.006979166666666667</v>
      </c>
      <c r="I169" s="56" t="n"/>
      <c r="J169" s="59">
        <f>G169/60</f>
        <v/>
      </c>
      <c r="K169" s="56" t="n"/>
      <c r="L169" s="56" t="inlineStr">
        <is>
          <t>DONE</t>
        </is>
      </c>
    </row>
    <row r="170">
      <c r="A170" s="100" t="n">
        <v>45761</v>
      </c>
      <c r="B170" s="101" t="n">
        <v>0.4833333333333333</v>
      </c>
      <c r="C170" s="101" t="n">
        <v>0.4931597222222222</v>
      </c>
      <c r="D170" s="56">
        <f>IF(E170="","",IFERROR(VLOOKUP(E170,'BASE DE DONNEE'!$A$2:$C$5100,2,FALSE),"Non trouvé"))</f>
        <v/>
      </c>
      <c r="E170" s="56" t="inlineStr">
        <is>
          <t>SELARL BAILLE DENTAIRE</t>
        </is>
      </c>
      <c r="F170" s="57" t="inlineStr">
        <is>
          <t>ENCORE LIASSE</t>
        </is>
      </c>
      <c r="G170" s="56" t="n">
        <v>14.15</v>
      </c>
      <c r="H170" s="102" t="n">
        <v>0.00982638888888889</v>
      </c>
      <c r="I170" s="56" t="n"/>
      <c r="J170" s="59">
        <f>G170/60</f>
        <v/>
      </c>
      <c r="K170" s="56" t="n"/>
      <c r="L170" s="56" t="inlineStr">
        <is>
          <t>DONE</t>
        </is>
      </c>
    </row>
    <row r="171">
      <c r="A171" s="100" t="n">
        <v>45761</v>
      </c>
      <c r="B171" s="101" t="n">
        <v>0.4930555555555556</v>
      </c>
      <c r="C171" s="101" t="n">
        <v>0.4940069444444444</v>
      </c>
      <c r="D171" s="56">
        <f>IF(E171="","",IFERROR(VLOOKUP(E171,'BASE DE DONNEE'!$A$2:$C$5100,2,FALSE),"Non trouvé"))</f>
        <v/>
      </c>
      <c r="E171" s="56" t="n"/>
      <c r="F171" s="57" t="inlineStr">
        <is>
          <t>pause</t>
        </is>
      </c>
      <c r="G171" s="56" t="n">
        <v>1.37</v>
      </c>
      <c r="H171" s="102" t="n">
        <v>0.0009513888888888889</v>
      </c>
      <c r="I171" s="56" t="n"/>
      <c r="J171" s="59">
        <f>G171/60</f>
        <v/>
      </c>
      <c r="K171" s="56" t="n"/>
      <c r="L171" s="56" t="inlineStr">
        <is>
          <t>DONE</t>
        </is>
      </c>
    </row>
    <row r="172">
      <c r="A172" s="100" t="n">
        <v>45761</v>
      </c>
      <c r="B172" s="101" t="n">
        <v>0.49375</v>
      </c>
      <c r="C172" s="101" t="n">
        <v>0.4944652777777778</v>
      </c>
      <c r="D172" s="56">
        <f>IF(E172="","",IFERROR(VLOOKUP(E172,'BASE DE DONNEE'!$A$2:$C$5100,2,FALSE),"Non trouvé"))</f>
        <v/>
      </c>
      <c r="E172" s="56" t="inlineStr">
        <is>
          <t>SELARL BAILLE DENTAIRE</t>
        </is>
      </c>
      <c r="F172" s="57" t="inlineStr">
        <is>
          <t>liasse</t>
        </is>
      </c>
      <c r="G172" s="56" t="n">
        <v>1.03</v>
      </c>
      <c r="H172" s="102" t="n">
        <v>0.0007152777777777778</v>
      </c>
      <c r="I172" s="56" t="n"/>
      <c r="J172" s="59">
        <f>G172/60</f>
        <v/>
      </c>
      <c r="K172" s="56" t="n"/>
      <c r="L172" s="56" t="inlineStr">
        <is>
          <t>DONE</t>
        </is>
      </c>
    </row>
    <row r="173">
      <c r="A173" s="100" t="n">
        <v>45761</v>
      </c>
      <c r="B173" s="101" t="n">
        <v>0.4951388888888889</v>
      </c>
      <c r="C173" s="101" t="n">
        <v>0.4990833333333334</v>
      </c>
      <c r="D173" s="56">
        <f>IF(E173="","",IFERROR(VLOOKUP(E173,'BASE DE DONNEE'!$A$2:$C$5100,2,FALSE),"Non trouvé"))</f>
        <v/>
      </c>
      <c r="E173" s="56" t="n"/>
      <c r="F173" s="57" t="inlineStr">
        <is>
          <t>SORA</t>
        </is>
      </c>
      <c r="G173" s="56" t="n">
        <v>5.68</v>
      </c>
      <c r="H173" s="102" t="n">
        <v>0.003944444444444445</v>
      </c>
      <c r="I173" s="56" t="n"/>
      <c r="J173" s="59">
        <f>G173/60</f>
        <v/>
      </c>
      <c r="K173" s="56" t="n"/>
      <c r="L173" s="56" t="inlineStr">
        <is>
          <t>DONE</t>
        </is>
      </c>
    </row>
    <row r="174">
      <c r="A174" s="100" t="n">
        <v>45761</v>
      </c>
      <c r="B174" s="101" t="n">
        <v>0.5</v>
      </c>
      <c r="C174" s="101" t="n">
        <v>0.5195763888888889</v>
      </c>
      <c r="D174" s="56">
        <f>IF(E174="","",IFERROR(VLOOKUP(E174,'BASE DE DONNEE'!$A$2:$C$5100,2,FALSE),"Non trouvé"))</f>
        <v/>
      </c>
      <c r="E174" s="56" t="inlineStr">
        <is>
          <t>SELARL BAILLE DENTAIRE</t>
        </is>
      </c>
      <c r="F174" s="57" t="inlineStr">
        <is>
          <t>CHECK LIASSE</t>
        </is>
      </c>
      <c r="G174" s="56" t="n">
        <v>28.19</v>
      </c>
      <c r="H174" s="102" t="n">
        <v>0.01957638888888889</v>
      </c>
      <c r="I174" s="56" t="n"/>
      <c r="J174" s="59">
        <f>G174/60</f>
        <v/>
      </c>
      <c r="K174" s="56" t="n"/>
      <c r="L174" s="56" t="inlineStr">
        <is>
          <t>DONE</t>
        </is>
      </c>
    </row>
    <row r="175">
      <c r="A175" s="100" t="n">
        <v>45761</v>
      </c>
      <c r="B175" s="101" t="n">
        <v>0.5201388888888889</v>
      </c>
      <c r="C175" s="101" t="n">
        <v>0.5258472222222222</v>
      </c>
      <c r="D175" s="56">
        <f>IF(E175="","",IFERROR(VLOOKUP(E175,'BASE DE DONNEE'!$A$2:$C$5100,2,FALSE),"Non trouvé"))</f>
        <v/>
      </c>
      <c r="E175" s="56" t="inlineStr">
        <is>
          <t>SELARL BAILLE DENTAIRE</t>
        </is>
      </c>
      <c r="F175" s="57" t="inlineStr">
        <is>
          <t>da moyenne cc</t>
        </is>
      </c>
      <c r="G175" s="56" t="n">
        <v>8.220000000000001</v>
      </c>
      <c r="H175" s="102" t="n">
        <v>0.005708333333333333</v>
      </c>
      <c r="I175" s="56" t="n"/>
      <c r="J175" s="59">
        <f>G175/60</f>
        <v/>
      </c>
      <c r="K175" s="56" t="n"/>
      <c r="L175" s="56" t="inlineStr">
        <is>
          <t>DONE</t>
        </is>
      </c>
    </row>
    <row r="176">
      <c r="A176" s="100" t="n">
        <v>45761</v>
      </c>
      <c r="B176" s="101" t="n">
        <v>0.5875</v>
      </c>
      <c r="C176" s="101" t="n">
        <v>0.5907083333333333</v>
      </c>
      <c r="D176" s="56">
        <f>IF(E176="","",IFERROR(VLOOKUP(E176,'BASE DE DONNEE'!$A$2:$C$5100,2,FALSE),"Non trouvé"))</f>
        <v/>
      </c>
      <c r="E176" s="56" t="inlineStr">
        <is>
          <t>SELARL BAILLE DENTAIRE</t>
        </is>
      </c>
      <c r="F176" s="57" t="inlineStr">
        <is>
          <t>NOTE SYNTHESE</t>
        </is>
      </c>
      <c r="G176" s="56" t="n">
        <v>4.62</v>
      </c>
      <c r="H176" s="102" t="n">
        <v>0.003208333333333333</v>
      </c>
      <c r="I176" s="56" t="n"/>
      <c r="J176" s="59">
        <f>G176/60</f>
        <v/>
      </c>
      <c r="K176" s="56" t="n"/>
      <c r="L176" s="56" t="inlineStr">
        <is>
          <t>DONE</t>
        </is>
      </c>
    </row>
    <row r="177">
      <c r="A177" s="100" t="n">
        <v>45761</v>
      </c>
      <c r="B177" s="101" t="n">
        <v>0.5986111111111111</v>
      </c>
      <c r="C177" s="101" t="n">
        <v>0.6008958333333333</v>
      </c>
      <c r="D177" s="56">
        <f>IF(E177="","",IFERROR(VLOOKUP(E177,'BASE DE DONNEE'!$A$2:$C$5100,2,FALSE),"Non trouvé"))</f>
        <v/>
      </c>
      <c r="E177" s="56" t="n"/>
      <c r="F177" s="57" t="inlineStr">
        <is>
          <t>amélioration agent</t>
        </is>
      </c>
      <c r="G177" s="56" t="n">
        <v>3.29</v>
      </c>
      <c r="H177" s="102" t="n">
        <v>0.002284722222222222</v>
      </c>
      <c r="I177" s="56" t="n"/>
      <c r="J177" s="59">
        <f>G177/60</f>
        <v/>
      </c>
      <c r="K177" s="56" t="n"/>
      <c r="L177" s="56" t="inlineStr">
        <is>
          <t>DONE</t>
        </is>
      </c>
    </row>
    <row r="178">
      <c r="A178" s="100" t="n">
        <v>45761</v>
      </c>
      <c r="B178" s="101" t="n">
        <v>0.6791666666666667</v>
      </c>
      <c r="C178" s="101" t="n">
        <v>0.6809861111111111</v>
      </c>
      <c r="D178" s="56">
        <f>IF(E178="","",IFERROR(VLOOKUP(E178,'BASE DE DONNEE'!$A$2:$C$5100,2,FALSE),"Non trouvé"))</f>
        <v/>
      </c>
      <c r="E178" s="56" t="inlineStr">
        <is>
          <t>AGB</t>
        </is>
      </c>
      <c r="F178" s="57" t="inlineStr">
        <is>
          <t>edition balance sci agb</t>
        </is>
      </c>
      <c r="G178" s="56" t="n">
        <v>2.62</v>
      </c>
      <c r="H178" s="102" t="n">
        <v>0.001819444444444444</v>
      </c>
      <c r="I178" s="56" t="n"/>
      <c r="J178" s="59">
        <f>G178/60</f>
        <v/>
      </c>
      <c r="K178" s="56" t="n"/>
      <c r="L178" s="56" t="inlineStr">
        <is>
          <t>DONE</t>
        </is>
      </c>
    </row>
    <row r="179">
      <c r="A179" s="100" t="n">
        <v>45761</v>
      </c>
      <c r="B179" s="101" t="n">
        <v>0.68125</v>
      </c>
      <c r="C179" s="101" t="n">
        <v>0.6821111111111111</v>
      </c>
      <c r="D179" s="56">
        <f>IF(E179="","",IFERROR(VLOOKUP(E179,'BASE DE DONNEE'!$A$2:$C$5100,2,FALSE),"Non trouvé"))</f>
        <v/>
      </c>
      <c r="E179" s="56" t="inlineStr">
        <is>
          <t>AGB</t>
        </is>
      </c>
      <c r="F179" s="57" t="inlineStr">
        <is>
          <t>liasse + cr agb</t>
        </is>
      </c>
      <c r="G179" s="56" t="n">
        <v>1.24</v>
      </c>
      <c r="H179" s="102" t="n">
        <v>0.0008611111111111112</v>
      </c>
      <c r="I179" s="56" t="n"/>
      <c r="J179" s="59">
        <f>G179/60</f>
        <v/>
      </c>
      <c r="K179" s="56" t="n"/>
      <c r="L179" s="56" t="inlineStr">
        <is>
          <t>DONE</t>
        </is>
      </c>
    </row>
    <row r="180">
      <c r="A180" s="100" t="n">
        <v>45761</v>
      </c>
      <c r="B180" s="101" t="n">
        <v>0.6826388888888889</v>
      </c>
      <c r="C180" s="101" t="n">
        <v>0.6855486111111111</v>
      </c>
      <c r="D180" s="56">
        <f>IF(E180="","",IFERROR(VLOOKUP(E180,'BASE DE DONNEE'!$A$2:$C$5100,2,FALSE),"Non trouvé"))</f>
        <v/>
      </c>
      <c r="E180" s="56" t="inlineStr">
        <is>
          <t>AGB</t>
        </is>
      </c>
      <c r="F180" s="57" t="inlineStr">
        <is>
          <t>fiche jur et fiche ec agb</t>
        </is>
      </c>
      <c r="G180" s="56" t="n">
        <v>4.19</v>
      </c>
      <c r="H180" s="102" t="n">
        <v>0.002909722222222222</v>
      </c>
      <c r="I180" s="56" t="n"/>
      <c r="J180" s="59">
        <f>G180/60</f>
        <v/>
      </c>
      <c r="K180" s="56" t="n"/>
      <c r="L180" s="56" t="inlineStr">
        <is>
          <t>DONE</t>
        </is>
      </c>
    </row>
    <row r="181">
      <c r="A181" s="100" t="n">
        <v>45761</v>
      </c>
      <c r="B181" s="101" t="n">
        <v>0.6854166666666667</v>
      </c>
      <c r="C181" s="101" t="n">
        <v>0.6918888888888889</v>
      </c>
      <c r="D181" s="56">
        <f>IF(E181="","",IFERROR(VLOOKUP(E181,'BASE DE DONNEE'!$A$2:$C$5100,2,FALSE),"Non trouvé"))</f>
        <v/>
      </c>
      <c r="E181" s="56" t="inlineStr">
        <is>
          <t>AGB</t>
        </is>
      </c>
      <c r="F181" s="57" t="inlineStr">
        <is>
          <t>IMPRESSION DA AGB</t>
        </is>
      </c>
      <c r="G181" s="56" t="n">
        <v>9.32</v>
      </c>
      <c r="H181" s="102" t="n">
        <v>0.006472222222222223</v>
      </c>
      <c r="I181" s="56" t="n"/>
      <c r="J181" s="59">
        <f>G181/60</f>
        <v/>
      </c>
      <c r="K181" s="56" t="n"/>
      <c r="L181" s="56" t="inlineStr">
        <is>
          <t>DONE</t>
        </is>
      </c>
    </row>
    <row r="182">
      <c r="A182" s="100" t="n">
        <v>45761</v>
      </c>
      <c r="B182" s="101" t="n">
        <v>0.6965277777777777</v>
      </c>
      <c r="C182" s="101" t="n">
        <v>0.7072152777777778</v>
      </c>
      <c r="D182" s="56">
        <f>IF(E182="","",IFERROR(VLOOKUP(E182,'BASE DE DONNEE'!$A$2:$C$5100,2,FALSE),"Non trouvé"))</f>
        <v/>
      </c>
      <c r="E182" s="56" t="inlineStr">
        <is>
          <t>AIX PERSPECTIVE SUD</t>
        </is>
      </c>
      <c r="F182" s="57" t="inlineStr">
        <is>
          <t>AIX PERSPECTIVE SUD revision</t>
        </is>
      </c>
      <c r="G182" s="56" t="n">
        <v>15.39</v>
      </c>
      <c r="H182" s="102" t="n">
        <v>0.0106875</v>
      </c>
      <c r="I182" s="56" t="n"/>
      <c r="J182" s="59">
        <f>G182/60</f>
        <v/>
      </c>
      <c r="K182" s="56" t="n"/>
      <c r="L182" s="56" t="inlineStr">
        <is>
          <t>DONE</t>
        </is>
      </c>
    </row>
    <row r="183">
      <c r="A183" s="100" t="n">
        <v>45761</v>
      </c>
      <c r="B183" s="101" t="n">
        <v>0.7076388888888889</v>
      </c>
      <c r="C183" s="101" t="n">
        <v>0.7207361111111111</v>
      </c>
      <c r="D183" s="56">
        <f>IF(E183="","",IFERROR(VLOOKUP(E183,'BASE DE DONNEE'!$A$2:$C$5100,2,FALSE),"Non trouvé"))</f>
        <v/>
      </c>
      <c r="E183" s="56" t="n"/>
      <c r="F183" s="57" t="inlineStr">
        <is>
          <t>MODIF COT TNS BAILLE</t>
        </is>
      </c>
      <c r="G183" s="56" t="n">
        <v>18.86</v>
      </c>
      <c r="H183" s="102" t="n">
        <v>0.01309722222222222</v>
      </c>
      <c r="I183" s="56" t="n"/>
      <c r="J183" s="59">
        <f>G183/60</f>
        <v/>
      </c>
      <c r="K183" s="56" t="n"/>
      <c r="L183" s="56" t="inlineStr">
        <is>
          <t>DONE</t>
        </is>
      </c>
    </row>
    <row r="184">
      <c r="A184" s="100" t="n">
        <v>45761</v>
      </c>
      <c r="B184" s="101" t="n">
        <v>0.7208333333333333</v>
      </c>
      <c r="C184" s="101" t="n">
        <v>0.7256458333333333</v>
      </c>
      <c r="D184" s="56">
        <f>IF(E184="","",IFERROR(VLOOKUP(E184,'BASE DE DONNEE'!$A$2:$C$5100,2,FALSE),"Non trouvé"))</f>
        <v/>
      </c>
      <c r="E184" s="56" t="n"/>
      <c r="F184" s="57" t="inlineStr">
        <is>
          <t>PAUSE</t>
        </is>
      </c>
      <c r="G184" s="56" t="n">
        <v>6.93</v>
      </c>
      <c r="H184" s="102" t="n">
        <v>0.0048125</v>
      </c>
      <c r="I184" s="56" t="n"/>
      <c r="J184" s="59">
        <f>G184/60</f>
        <v/>
      </c>
      <c r="K184" s="56" t="n"/>
      <c r="L184" s="56" t="inlineStr">
        <is>
          <t>DONE</t>
        </is>
      </c>
    </row>
    <row r="185">
      <c r="A185" s="100" t="n">
        <v>45761</v>
      </c>
      <c r="B185" s="101" t="n">
        <v>0.7333333333333333</v>
      </c>
      <c r="C185" s="101" t="n">
        <v>0.7915069444444444</v>
      </c>
      <c r="D185" s="56">
        <f>IF(E185="","",IFERROR(VLOOKUP(E185,'BASE DE DONNEE'!$A$2:$C$5100,2,FALSE),"Non trouvé"))</f>
        <v/>
      </c>
      <c r="E185" s="56" t="n"/>
      <c r="F185" s="57" t="inlineStr">
        <is>
          <t>da baille</t>
        </is>
      </c>
      <c r="G185" s="56" t="n">
        <v>83.77</v>
      </c>
      <c r="H185" s="102" t="n">
        <v>0.05817361111111111</v>
      </c>
      <c r="I185" s="56" t="n"/>
      <c r="J185" s="59">
        <f>G185/60</f>
        <v/>
      </c>
      <c r="K185" s="56" t="n"/>
      <c r="L185" s="56" t="inlineStr">
        <is>
          <t>DONE</t>
        </is>
      </c>
    </row>
    <row r="186">
      <c r="A186" s="100" t="n">
        <v>45762</v>
      </c>
      <c r="B186" s="101" t="n">
        <v>0.3993055555555556</v>
      </c>
      <c r="C186" s="101" t="n">
        <v>0.4043819444444444</v>
      </c>
      <c r="D186" s="56">
        <f>IF(E186="","",IFERROR(VLOOKUP(E186,'BASE DE DONNEE'!$A$2:$C$5100,2,FALSE),"Non trouvé"))</f>
        <v/>
      </c>
      <c r="E186" s="56" t="inlineStr">
        <is>
          <t>SPEEDWEB</t>
        </is>
      </c>
      <c r="F186" s="57" t="inlineStr">
        <is>
          <t>od speedweb</t>
        </is>
      </c>
      <c r="G186" s="56" t="n">
        <v>7.31</v>
      </c>
      <c r="H186" s="102" t="n">
        <v>0.005076388888888889</v>
      </c>
      <c r="I186" s="56" t="n"/>
      <c r="J186" s="59">
        <f>G186/60</f>
        <v/>
      </c>
      <c r="K186" s="56" t="n"/>
      <c r="L186" s="56" t="inlineStr">
        <is>
          <t>DONE</t>
        </is>
      </c>
    </row>
    <row r="187">
      <c r="A187" s="100" t="n">
        <v>45762</v>
      </c>
      <c r="B187" s="101" t="n">
        <v>0.40625</v>
      </c>
      <c r="C187" s="101" t="n">
        <v>0.4241875000000001</v>
      </c>
      <c r="D187" s="56">
        <f>IF(E187="","",IFERROR(VLOOKUP(E187,'BASE DE DONNEE'!$A$2:$C$5100,2,FALSE),"Non trouvé"))</f>
        <v/>
      </c>
      <c r="E187" s="56" t="inlineStr">
        <is>
          <t>SPEEDWEB</t>
        </is>
      </c>
      <c r="F187" s="57" t="inlineStr">
        <is>
          <t>SPEEDWEB</t>
        </is>
      </c>
      <c r="G187" s="56" t="n">
        <v>25.83</v>
      </c>
      <c r="H187" s="102" t="n">
        <v>0.0179375</v>
      </c>
      <c r="I187" s="56" t="n"/>
      <c r="J187" s="59">
        <f>G187/60</f>
        <v/>
      </c>
      <c r="K187" s="56" t="n"/>
      <c r="L187" s="56" t="inlineStr">
        <is>
          <t>DONE</t>
        </is>
      </c>
    </row>
    <row r="188">
      <c r="A188" s="100" t="n">
        <v>45762</v>
      </c>
      <c r="B188" s="101" t="n">
        <v>0.4243055555555555</v>
      </c>
      <c r="C188" s="101" t="n">
        <v>0.4284444444444444</v>
      </c>
      <c r="D188" s="56">
        <f>IF(E188="","",IFERROR(VLOOKUP(E188,'BASE DE DONNEE'!$A$2:$C$5100,2,FALSE),"Non trouvé"))</f>
        <v/>
      </c>
      <c r="E188" s="56" t="n"/>
      <c r="F188" s="57" t="inlineStr">
        <is>
          <t>PAUSE</t>
        </is>
      </c>
      <c r="G188" s="56" t="n">
        <v>5.96</v>
      </c>
      <c r="H188" s="102" t="n">
        <v>0.004138888888888889</v>
      </c>
      <c r="I188" s="56" t="n"/>
      <c r="J188" s="59">
        <f>G188/60</f>
        <v/>
      </c>
      <c r="K188" s="56" t="n"/>
      <c r="L188" s="56" t="inlineStr">
        <is>
          <t>DONE</t>
        </is>
      </c>
    </row>
    <row r="189">
      <c r="A189" s="100" t="n">
        <v>45762</v>
      </c>
      <c r="B189" s="101" t="n">
        <v>0.4291666666666666</v>
      </c>
      <c r="C189" s="101" t="n">
        <v>0.4485694444444445</v>
      </c>
      <c r="D189" s="56">
        <f>IF(E189="","",IFERROR(VLOOKUP(E189,'BASE DE DONNEE'!$A$2:$C$5100,2,FALSE),"Non trouvé"))</f>
        <v/>
      </c>
      <c r="E189" s="56" t="inlineStr">
        <is>
          <t>SELARL BAILLE DENTAIRE</t>
        </is>
      </c>
      <c r="F189" s="57" t="inlineStr">
        <is>
          <t>Mail bruno</t>
        </is>
      </c>
      <c r="G189" s="56" t="n">
        <v>27.94</v>
      </c>
      <c r="H189" s="102" t="n">
        <v>0.01940277777777778</v>
      </c>
      <c r="I189" s="56" t="n"/>
      <c r="J189" s="59">
        <f>G189/60</f>
        <v/>
      </c>
      <c r="K189" s="56" t="n"/>
      <c r="L189" s="56" t="inlineStr">
        <is>
          <t>DONE</t>
        </is>
      </c>
    </row>
    <row r="190">
      <c r="A190" s="100" t="n">
        <v>45762</v>
      </c>
      <c r="B190" s="101" t="n">
        <v>0.4638888888888889</v>
      </c>
      <c r="C190" s="101" t="n">
        <v>0.4700138888888888</v>
      </c>
      <c r="D190" s="56">
        <f>IF(E190="","",IFERROR(VLOOKUP(E190,'BASE DE DONNEE'!$A$2:$C$5100,2,FALSE),"Non trouvé"))</f>
        <v/>
      </c>
      <c r="E190" s="56" t="inlineStr">
        <is>
          <t>SPEEDWEB</t>
        </is>
      </c>
      <c r="F190" s="57" t="inlineStr">
        <is>
          <t>mail anne laure</t>
        </is>
      </c>
      <c r="G190" s="56" t="n">
        <v>8.82</v>
      </c>
      <c r="H190" s="102" t="n">
        <v>0.006125</v>
      </c>
      <c r="I190" s="56" t="n"/>
      <c r="J190" s="59">
        <f>G190/60</f>
        <v/>
      </c>
      <c r="K190" s="56" t="n"/>
      <c r="L190" s="56" t="inlineStr">
        <is>
          <t>DONE</t>
        </is>
      </c>
    </row>
    <row r="191">
      <c r="A191" s="100" t="n">
        <v>45762</v>
      </c>
      <c r="B191" s="101" t="n">
        <v>0.4715277777777778</v>
      </c>
      <c r="C191" s="101" t="n">
        <v>0.4753958333333333</v>
      </c>
      <c r="D191" s="56">
        <f>IF(E191="","",IFERROR(VLOOKUP(E191,'BASE DE DONNEE'!$A$2:$C$5100,2,FALSE),"Non trouvé"))</f>
        <v/>
      </c>
      <c r="E191" s="56" t="inlineStr">
        <is>
          <t>POC OFFICE</t>
        </is>
      </c>
      <c r="F191" s="57" t="inlineStr">
        <is>
          <t>poc office envoi liasse</t>
        </is>
      </c>
      <c r="G191" s="56" t="n">
        <v>5.57</v>
      </c>
      <c r="H191" s="102" t="n">
        <v>0.003868055555555556</v>
      </c>
      <c r="I191" s="56" t="n"/>
      <c r="J191" s="59">
        <f>G191/60</f>
        <v/>
      </c>
      <c r="K191" s="56" t="n"/>
      <c r="L191" s="56" t="inlineStr">
        <is>
          <t>DONE</t>
        </is>
      </c>
    </row>
    <row r="192">
      <c r="A192" s="100" t="n">
        <v>45762</v>
      </c>
      <c r="B192" s="101" t="n">
        <v>0.4756944444444444</v>
      </c>
      <c r="C192" s="101" t="n">
        <v>0.4822361111111111</v>
      </c>
      <c r="D192" s="56">
        <f>IF(E192="","",IFERROR(VLOOKUP(E192,'BASE DE DONNEE'!$A$2:$C$5100,2,FALSE),"Non trouvé"))</f>
        <v/>
      </c>
      <c r="E192" s="56" t="inlineStr">
        <is>
          <t>POC OFFICE</t>
        </is>
      </c>
      <c r="F192" s="57" t="inlineStr">
        <is>
          <t>validation ecritures poc office</t>
        </is>
      </c>
      <c r="G192" s="56" t="n">
        <v>9.42</v>
      </c>
      <c r="H192" s="102" t="n">
        <v>0.006541666666666667</v>
      </c>
      <c r="I192" s="56" t="n"/>
      <c r="J192" s="59">
        <f>G192/60</f>
        <v/>
      </c>
      <c r="K192" s="56" t="n"/>
      <c r="L192" s="56" t="inlineStr">
        <is>
          <t>DONE</t>
        </is>
      </c>
    </row>
    <row r="193">
      <c r="A193" s="100" t="n">
        <v>45762</v>
      </c>
      <c r="B193" s="101" t="n">
        <v>0.4826388888888889</v>
      </c>
      <c r="C193" s="101" t="n">
        <v>0.4878958333333333</v>
      </c>
      <c r="D193" s="56">
        <f>IF(E193="","",IFERROR(VLOOKUP(E193,'BASE DE DONNEE'!$A$2:$C$5100,2,FALSE),"Non trouvé"))</f>
        <v/>
      </c>
      <c r="E193" s="56" t="n"/>
      <c r="F193" s="57" t="inlineStr">
        <is>
          <t>pause</t>
        </is>
      </c>
      <c r="G193" s="56" t="n">
        <v>7.57</v>
      </c>
      <c r="H193" s="102" t="n">
        <v>0.005256944444444444</v>
      </c>
      <c r="I193" s="56" t="n"/>
      <c r="J193" s="59">
        <f>G193/60</f>
        <v/>
      </c>
      <c r="K193" s="56" t="n"/>
      <c r="L193" s="56" t="inlineStr">
        <is>
          <t>DONE</t>
        </is>
      </c>
    </row>
    <row r="194">
      <c r="A194" s="100" t="n">
        <v>45762</v>
      </c>
      <c r="B194" s="101" t="n">
        <v>0.4875</v>
      </c>
      <c r="C194" s="101" t="n">
        <v>0.4948819444444445</v>
      </c>
      <c r="D194" s="56">
        <f>IF(E194="","",IFERROR(VLOOKUP(E194,'BASE DE DONNEE'!$A$2:$C$5100,2,FALSE),"Non trouvé"))</f>
        <v/>
      </c>
      <c r="E194" s="56" t="n"/>
      <c r="F194" s="57" t="inlineStr">
        <is>
          <t>planning</t>
        </is>
      </c>
      <c r="G194" s="56" t="n">
        <v>10.63</v>
      </c>
      <c r="H194" s="102" t="n">
        <v>0.007381944444444444</v>
      </c>
      <c r="I194" s="56" t="n"/>
      <c r="J194" s="59">
        <f>G194/60</f>
        <v/>
      </c>
      <c r="K194" s="56" t="n"/>
      <c r="L194" s="56" t="inlineStr">
        <is>
          <t>DONE</t>
        </is>
      </c>
    </row>
    <row r="195">
      <c r="A195" s="100" t="n">
        <v>45762</v>
      </c>
      <c r="B195" s="101" t="n">
        <v>0.4958333333333333</v>
      </c>
      <c r="C195" s="101" t="n">
        <v>0.5027708333333334</v>
      </c>
      <c r="D195" s="56">
        <f>IF(E195="","",IFERROR(VLOOKUP(E195,'BASE DE DONNEE'!$A$2:$C$5100,2,FALSE),"Non trouvé"))</f>
        <v/>
      </c>
      <c r="E195" s="56" t="inlineStr">
        <is>
          <t>AIX PERSPECTIVE SUD</t>
        </is>
      </c>
      <c r="F195" s="57" t="inlineStr">
        <is>
          <t>SCI AIX PERSPECTIVE SUD</t>
        </is>
      </c>
      <c r="G195" s="56" t="n">
        <v>9.99</v>
      </c>
      <c r="H195" s="102" t="n">
        <v>0.0069375</v>
      </c>
      <c r="I195" s="56" t="n"/>
      <c r="J195" s="59">
        <f>G195/60</f>
        <v/>
      </c>
      <c r="K195" s="56" t="n"/>
      <c r="L195" s="56" t="inlineStr">
        <is>
          <t>DONE</t>
        </is>
      </c>
    </row>
    <row r="196">
      <c r="A196" s="100" t="n">
        <v>45762</v>
      </c>
      <c r="B196" s="101" t="n">
        <v>0.5027777777777778</v>
      </c>
      <c r="C196" s="101" t="n">
        <v>0.5035000000000001</v>
      </c>
      <c r="D196" s="56">
        <f>IF(E196="","",IFERROR(VLOOKUP(E196,'BASE DE DONNEE'!$A$2:$C$5100,2,FALSE),"Non trouvé"))</f>
        <v/>
      </c>
      <c r="E196" s="56" t="n"/>
      <c r="F196" s="57" t="inlineStr">
        <is>
          <t>actu</t>
        </is>
      </c>
      <c r="G196" s="56" t="n">
        <v>1.04</v>
      </c>
      <c r="H196" s="102" t="n">
        <v>0.0007222222222222222</v>
      </c>
      <c r="I196" s="56" t="n"/>
      <c r="J196" s="59">
        <f>G196/60</f>
        <v/>
      </c>
      <c r="K196" s="56" t="n"/>
      <c r="L196" s="56" t="inlineStr">
        <is>
          <t>DONE</t>
        </is>
      </c>
    </row>
    <row r="197">
      <c r="A197" s="100" t="n">
        <v>45762</v>
      </c>
      <c r="B197" s="101" t="n">
        <v>0.5041666666666667</v>
      </c>
      <c r="C197" s="101" t="n">
        <v>0.5098263888888889</v>
      </c>
      <c r="D197" s="56">
        <f>IF(E197="","",IFERROR(VLOOKUP(E197,'BASE DE DONNEE'!$A$2:$C$5100,2,FALSE),"Non trouvé"))</f>
        <v/>
      </c>
      <c r="E197" s="56" t="n"/>
      <c r="F197" s="57" t="inlineStr">
        <is>
          <t>notice 2067</t>
        </is>
      </c>
      <c r="G197" s="56" t="n">
        <v>8.15</v>
      </c>
      <c r="H197" s="102" t="n">
        <v>0.005659722222222222</v>
      </c>
      <c r="I197" s="56" t="n"/>
      <c r="J197" s="59">
        <f>G197/60</f>
        <v/>
      </c>
      <c r="K197" s="56" t="n"/>
      <c r="L197" s="56" t="inlineStr">
        <is>
          <t>DONE</t>
        </is>
      </c>
    </row>
    <row r="198">
      <c r="A198" s="100" t="n">
        <v>45762</v>
      </c>
      <c r="B198" s="101" t="n">
        <v>0.5111111111111111</v>
      </c>
      <c r="C198" s="101" t="n">
        <v>0.5246875</v>
      </c>
      <c r="D198" s="56">
        <f>IF(E198="","",IFERROR(VLOOKUP(E198,'BASE DE DONNEE'!$A$2:$C$5100,2,FALSE),"Non trouvé"))</f>
        <v/>
      </c>
      <c r="E198" s="56" t="inlineStr">
        <is>
          <t>AIX PERSPECTIVE SUD</t>
        </is>
      </c>
      <c r="F198" s="57" t="inlineStr">
        <is>
          <t>rappro sci aix perspect</t>
        </is>
      </c>
      <c r="G198" s="56" t="n">
        <v>19.55</v>
      </c>
      <c r="H198" s="102" t="n">
        <v>0.01357638888888889</v>
      </c>
      <c r="I198" s="56" t="n"/>
      <c r="J198" s="59">
        <f>G198/60</f>
        <v/>
      </c>
      <c r="K198" s="56" t="n"/>
      <c r="L198" s="56" t="inlineStr">
        <is>
          <t>DONE</t>
        </is>
      </c>
    </row>
    <row r="199">
      <c r="A199" s="100" t="n">
        <v>45762</v>
      </c>
      <c r="B199" s="101" t="n">
        <v>0.5263888888888889</v>
      </c>
      <c r="C199" s="101" t="n">
        <v>0.5277638888888889</v>
      </c>
      <c r="D199" s="56">
        <f>IF(E199="","",IFERROR(VLOOKUP(E199,'BASE DE DONNEE'!$A$2:$C$5100,2,FALSE),"Non trouvé"))</f>
        <v/>
      </c>
      <c r="E199" s="56" t="inlineStr">
        <is>
          <t>AIX PERSPECTIVE SUD</t>
        </is>
      </c>
      <c r="F199" s="57" t="inlineStr">
        <is>
          <t>cycle treso aix perspect</t>
        </is>
      </c>
      <c r="G199" s="56" t="n">
        <v>1.98</v>
      </c>
      <c r="H199" s="102" t="n">
        <v>0.001375</v>
      </c>
      <c r="I199" s="56" t="n"/>
      <c r="J199" s="59">
        <f>G199/60</f>
        <v/>
      </c>
      <c r="K199" s="56" t="n"/>
      <c r="L199" s="56" t="inlineStr">
        <is>
          <t>DONE</t>
        </is>
      </c>
    </row>
    <row r="200">
      <c r="A200" s="100" t="n">
        <v>45762</v>
      </c>
      <c r="B200" s="101" t="n">
        <v>0.5277777777777778</v>
      </c>
      <c r="C200" s="101" t="n">
        <v>0.5326805555555555</v>
      </c>
      <c r="D200" s="56">
        <f>IF(E200="","",IFERROR(VLOOKUP(E200,'BASE DE DONNEE'!$A$2:$C$5100,2,FALSE),"Non trouvé"))</f>
        <v/>
      </c>
      <c r="E200" s="56" t="inlineStr">
        <is>
          <t>POC OFFICE</t>
        </is>
      </c>
      <c r="F200" s="57" t="inlineStr">
        <is>
          <t>retour poc office plaquette</t>
        </is>
      </c>
      <c r="G200" s="56" t="n">
        <v>7.06</v>
      </c>
      <c r="H200" s="102" t="n">
        <v>0.004902777777777778</v>
      </c>
      <c r="I200" s="56" t="n"/>
      <c r="J200" s="59">
        <f>G200/60</f>
        <v/>
      </c>
      <c r="K200" s="56" t="n"/>
      <c r="L200" s="56" t="inlineStr">
        <is>
          <t>DONE</t>
        </is>
      </c>
    </row>
    <row r="201">
      <c r="A201" s="100" t="n">
        <v>45762</v>
      </c>
      <c r="B201" s="101" t="n">
        <v>0.5868055555555556</v>
      </c>
      <c r="C201" s="101" t="n">
        <v>0.5878680555555555</v>
      </c>
      <c r="D201" s="56">
        <f>IF(E201="","",IFERROR(VLOOKUP(E201,'BASE DE DONNEE'!$A$2:$C$5100,2,FALSE),"Non trouvé"))</f>
        <v/>
      </c>
      <c r="E201" s="56" t="n"/>
      <c r="F201" s="57" t="inlineStr">
        <is>
          <t>cafe</t>
        </is>
      </c>
      <c r="G201" s="56" t="n">
        <v>1.53</v>
      </c>
      <c r="H201" s="102" t="n">
        <v>0.0010625</v>
      </c>
      <c r="I201" s="56" t="n"/>
      <c r="J201" s="59">
        <f>G201/60</f>
        <v/>
      </c>
      <c r="K201" s="56" t="n"/>
      <c r="L201" s="56" t="inlineStr">
        <is>
          <t>DONE</t>
        </is>
      </c>
    </row>
    <row r="202">
      <c r="A202" s="100" t="n">
        <v>45762</v>
      </c>
      <c r="B202" s="101" t="n">
        <v>0.5881944444444445</v>
      </c>
      <c r="C202" s="101" t="n">
        <v>0.6326527777777777</v>
      </c>
      <c r="D202" s="56">
        <f>IF(E202="","",IFERROR(VLOOKUP(E202,'BASE DE DONNEE'!$A$2:$C$5100,2,FALSE),"Non trouvé"))</f>
        <v/>
      </c>
      <c r="E202" s="56" t="inlineStr">
        <is>
          <t>AIX PERSPECTIVE SUD</t>
        </is>
      </c>
      <c r="F202" s="57" t="inlineStr">
        <is>
          <t>sci aix perspect cycle treso</t>
        </is>
      </c>
      <c r="G202" s="56" t="n">
        <v>64.02</v>
      </c>
      <c r="H202" s="102" t="n">
        <v>0.04445833333333333</v>
      </c>
      <c r="I202" s="56" t="n"/>
      <c r="J202" s="59">
        <f>G202/60</f>
        <v/>
      </c>
      <c r="K202" s="56" t="n"/>
      <c r="L202" s="56" t="inlineStr">
        <is>
          <t>DONE</t>
        </is>
      </c>
    </row>
    <row r="203">
      <c r="A203" s="100" t="n">
        <v>45762</v>
      </c>
      <c r="B203" s="101" t="n">
        <v>0.6326388888888889</v>
      </c>
      <c r="C203" s="101" t="n">
        <v>0.6382777777777777</v>
      </c>
      <c r="D203" s="56">
        <f>IF(E203="","",IFERROR(VLOOKUP(E203,'BASE DE DONNEE'!$A$2:$C$5100,2,FALSE),"Non trouvé"))</f>
        <v/>
      </c>
      <c r="E203" s="56" t="n"/>
      <c r="F203" s="57" t="inlineStr">
        <is>
          <t>PAUSE</t>
        </is>
      </c>
      <c r="G203" s="56" t="n">
        <v>8.119999999999999</v>
      </c>
      <c r="H203" s="102" t="n">
        <v>0.005638888888888889</v>
      </c>
      <c r="I203" s="56" t="n"/>
      <c r="J203" s="59">
        <f>G203/60</f>
        <v/>
      </c>
      <c r="K203" s="56" t="n"/>
      <c r="L203" s="56" t="inlineStr">
        <is>
          <t>DONE</t>
        </is>
      </c>
    </row>
    <row r="204">
      <c r="A204" s="100" t="n">
        <v>45762</v>
      </c>
      <c r="B204" s="101" t="n">
        <v>0.6388888888888888</v>
      </c>
      <c r="C204" s="101" t="n">
        <v>0.6456041666666666</v>
      </c>
      <c r="D204" s="56">
        <f>IF(E204="","",IFERROR(VLOOKUP(E204,'BASE DE DONNEE'!$A$2:$C$5100,2,FALSE),"Non trouvé"))</f>
        <v/>
      </c>
      <c r="E204" s="56" t="inlineStr">
        <is>
          <t>AIX PERSPECTIVE SUD</t>
        </is>
      </c>
      <c r="F204" s="57" t="inlineStr">
        <is>
          <t>CYCLE TRESO</t>
        </is>
      </c>
      <c r="G204" s="56" t="n">
        <v>9.67</v>
      </c>
      <c r="H204" s="102" t="n">
        <v>0.006715277777777778</v>
      </c>
      <c r="I204" s="56" t="n"/>
      <c r="J204" s="59">
        <f>G204/60</f>
        <v/>
      </c>
      <c r="K204" s="56" t="n"/>
      <c r="L204" s="56" t="inlineStr">
        <is>
          <t>DONE</t>
        </is>
      </c>
    </row>
    <row r="205">
      <c r="A205" s="100" t="n">
        <v>45762</v>
      </c>
      <c r="B205" s="101" t="n">
        <v>0.6451388888888889</v>
      </c>
      <c r="C205" s="101" t="n">
        <v>0.6590069444444444</v>
      </c>
      <c r="D205" s="56">
        <f>IF(E205="","",IFERROR(VLOOKUP(E205,'BASE DE DONNEE'!$A$2:$C$5100,2,FALSE),"Non trouvé"))</f>
        <v/>
      </c>
      <c r="E205" s="56" t="inlineStr">
        <is>
          <t>AIX PERSPECTIVE SUD</t>
        </is>
      </c>
      <c r="F205" s="57" t="inlineStr">
        <is>
          <t>appels de charges</t>
        </is>
      </c>
      <c r="G205" s="56" t="n">
        <v>19.97</v>
      </c>
      <c r="H205" s="102" t="n">
        <v>0.01386805555555556</v>
      </c>
      <c r="I205" s="56" t="n"/>
      <c r="J205" s="59">
        <f>G205/60</f>
        <v/>
      </c>
      <c r="K205" s="56" t="n"/>
      <c r="L205" s="56" t="inlineStr">
        <is>
          <t>DONE</t>
        </is>
      </c>
    </row>
    <row r="206">
      <c r="A206" s="100" t="n">
        <v>45762</v>
      </c>
      <c r="B206" s="101" t="n">
        <v>0.6604166666666667</v>
      </c>
      <c r="C206" s="101" t="n">
        <v>0.6662847222222222</v>
      </c>
      <c r="D206" s="56">
        <f>IF(E206="","",IFERROR(VLOOKUP(E206,'BASE DE DONNEE'!$A$2:$C$5100,2,FALSE),"Non trouvé"))</f>
        <v/>
      </c>
      <c r="E206" s="56" t="inlineStr">
        <is>
          <t>AIX PERSPECTIVE SUD</t>
        </is>
      </c>
      <c r="F206" s="57" t="inlineStr">
        <is>
          <t>aix ps bouclage treso</t>
        </is>
      </c>
      <c r="G206" s="56" t="n">
        <v>8.449999999999999</v>
      </c>
      <c r="H206" s="102" t="n">
        <v>0.005868055555555555</v>
      </c>
      <c r="I206" s="56" t="n"/>
      <c r="J206" s="59">
        <f>G206/60</f>
        <v/>
      </c>
      <c r="K206" s="56" t="n"/>
      <c r="L206" s="56" t="inlineStr">
        <is>
          <t>DONE</t>
        </is>
      </c>
    </row>
    <row r="207">
      <c r="A207" s="100" t="n">
        <v>45762</v>
      </c>
      <c r="B207" s="101" t="n">
        <v>0.66875</v>
      </c>
      <c r="C207" s="101" t="n">
        <v>0.6797430555555556</v>
      </c>
      <c r="D207" s="56">
        <f>IF(E207="","",IFERROR(VLOOKUP(E207,'BASE DE DONNEE'!$A$2:$C$5100,2,FALSE),"Non trouvé"))</f>
        <v/>
      </c>
      <c r="E207" s="56" t="inlineStr">
        <is>
          <t>AIX PERSPECTIVE SUD</t>
        </is>
      </c>
      <c r="F207" s="57" t="inlineStr">
        <is>
          <t>cycle frns</t>
        </is>
      </c>
      <c r="G207" s="56" t="n">
        <v>15.83</v>
      </c>
      <c r="H207" s="102" t="n">
        <v>0.01099305555555555</v>
      </c>
      <c r="I207" s="56" t="n"/>
      <c r="J207" s="59">
        <f>G207/60</f>
        <v/>
      </c>
      <c r="K207" s="56" t="n"/>
      <c r="L207" s="56" t="inlineStr">
        <is>
          <t>DONE</t>
        </is>
      </c>
    </row>
    <row r="208">
      <c r="A208" s="100" t="n">
        <v>45762</v>
      </c>
      <c r="B208" s="101" t="n">
        <v>0.6798611111111111</v>
      </c>
      <c r="C208" s="101" t="n">
        <v>0.6819930555555556</v>
      </c>
      <c r="D208" s="56">
        <f>IF(E208="","",IFERROR(VLOOKUP(E208,'BASE DE DONNEE'!$A$2:$C$5100,2,FALSE),"Non trouvé"))</f>
        <v/>
      </c>
      <c r="E208" s="56" t="inlineStr">
        <is>
          <t>AIX PERSPECTIVE SUD</t>
        </is>
      </c>
      <c r="F208" s="57" t="inlineStr">
        <is>
          <t>cycle immo</t>
        </is>
      </c>
      <c r="G208" s="56" t="n">
        <v>3.07</v>
      </c>
      <c r="H208" s="102" t="n">
        <v>0.002131944444444444</v>
      </c>
      <c r="I208" s="56" t="n"/>
      <c r="J208" s="59">
        <f>G208/60</f>
        <v/>
      </c>
      <c r="K208" s="56" t="n"/>
      <c r="L208" s="56" t="inlineStr">
        <is>
          <t>DONE</t>
        </is>
      </c>
    </row>
    <row r="209">
      <c r="A209" s="100" t="n">
        <v>45762</v>
      </c>
      <c r="B209" s="101" t="n">
        <v>0.6854166666666667</v>
      </c>
      <c r="C209" s="101" t="n">
        <v>0.6957847222222222</v>
      </c>
      <c r="D209" s="56">
        <f>IF(E209="","",IFERROR(VLOOKUP(E209,'BASE DE DONNEE'!$A$2:$C$5100,2,FALSE),"Non trouvé"))</f>
        <v/>
      </c>
      <c r="E209" s="56" t="n"/>
      <c r="F209" s="57" t="inlineStr">
        <is>
          <t>PAUSE</t>
        </is>
      </c>
      <c r="G209" s="56" t="n">
        <v>14.93</v>
      </c>
      <c r="H209" s="102" t="n">
        <v>0.01036805555555556</v>
      </c>
      <c r="I209" s="56" t="n"/>
      <c r="J209" s="59">
        <f>G209/60</f>
        <v/>
      </c>
      <c r="K209" s="56" t="n"/>
      <c r="L209" s="56" t="inlineStr">
        <is>
          <t>DONE</t>
        </is>
      </c>
    </row>
    <row r="210">
      <c r="A210" s="100" t="n">
        <v>45762</v>
      </c>
      <c r="B210" s="101" t="n">
        <v>0.6965277777777777</v>
      </c>
      <c r="C210" s="101" t="n">
        <v>0.7134097222222222</v>
      </c>
      <c r="D210" s="56">
        <f>IF(E210="","",IFERROR(VLOOKUP(E210,'BASE DE DONNEE'!$A$2:$C$5100,2,FALSE),"Non trouvé"))</f>
        <v/>
      </c>
      <c r="E210" s="56" t="inlineStr">
        <is>
          <t>AIX PERSPECTIVE SUD</t>
        </is>
      </c>
      <c r="F210" s="57" t="inlineStr">
        <is>
          <t>sci aix cpte attente</t>
        </is>
      </c>
      <c r="G210" s="56" t="n">
        <v>24.31</v>
      </c>
      <c r="H210" s="102" t="n">
        <v>0.01688194444444444</v>
      </c>
      <c r="I210" s="56" t="n"/>
      <c r="J210" s="59">
        <f>G210/60</f>
        <v/>
      </c>
      <c r="K210" s="56" t="n"/>
      <c r="L210" s="56" t="inlineStr">
        <is>
          <t>DONE</t>
        </is>
      </c>
    </row>
    <row r="211">
      <c r="A211" s="100" t="n">
        <v>45762</v>
      </c>
      <c r="B211" s="101" t="n">
        <v>0.7145833333333333</v>
      </c>
      <c r="C211" s="101" t="n">
        <v>0.7184791666666667</v>
      </c>
      <c r="D211" s="56">
        <f>IF(E211="","",IFERROR(VLOOKUP(E211,'BASE DE DONNEE'!$A$2:$C$5100,2,FALSE),"Non trouvé"))</f>
        <v/>
      </c>
      <c r="E211" s="56" t="inlineStr">
        <is>
          <t>AIX PERSPECTIVE SUD</t>
        </is>
      </c>
      <c r="F211" s="57" t="inlineStr">
        <is>
          <t>CYCLE ETAT SCI PS</t>
        </is>
      </c>
      <c r="G211" s="56" t="n">
        <v>5.61</v>
      </c>
      <c r="H211" s="102" t="n">
        <v>0.003895833333333334</v>
      </c>
      <c r="I211" s="56" t="n"/>
      <c r="J211" s="59">
        <f>G211/60</f>
        <v/>
      </c>
      <c r="K211" s="56" t="n"/>
      <c r="L211" s="56" t="inlineStr">
        <is>
          <t>DONE</t>
        </is>
      </c>
    </row>
    <row r="212">
      <c r="A212" s="100" t="n">
        <v>45762</v>
      </c>
      <c r="B212" s="101" t="n">
        <v>0.7180555555555556</v>
      </c>
      <c r="C212" s="101" t="n">
        <v>0.7220347222222222</v>
      </c>
      <c r="D212" s="56">
        <f>IF(E212="","",IFERROR(VLOOKUP(E212,'BASE DE DONNEE'!$A$2:$C$5100,2,FALSE),"Non trouvé"))</f>
        <v/>
      </c>
      <c r="E212" s="56" t="inlineStr">
        <is>
          <t>AIX PERSPECTIVE SUD</t>
        </is>
      </c>
      <c r="F212" s="57" t="inlineStr">
        <is>
          <t>SCI AIX PS AUTRES CYCLES</t>
        </is>
      </c>
      <c r="G212" s="56" t="n">
        <v>5.73</v>
      </c>
      <c r="H212" s="102" t="n">
        <v>0.003979166666666666</v>
      </c>
      <c r="I212" s="56" t="n"/>
      <c r="J212" s="59">
        <f>G212/60</f>
        <v/>
      </c>
      <c r="K212" s="56" t="n"/>
      <c r="L212" s="56" t="inlineStr">
        <is>
          <t>DONE</t>
        </is>
      </c>
    </row>
    <row r="213">
      <c r="A213" s="100" t="n">
        <v>45762</v>
      </c>
      <c r="B213" s="101" t="n">
        <v>0.725</v>
      </c>
      <c r="C213" s="101" t="n">
        <v>0.7288819444444444</v>
      </c>
      <c r="D213" s="56">
        <f>IF(E213="","",IFERROR(VLOOKUP(E213,'BASE DE DONNEE'!$A$2:$C$5100,2,FALSE),"Non trouvé"))</f>
        <v/>
      </c>
      <c r="E213" s="56" t="n"/>
      <c r="F213" s="57" t="inlineStr">
        <is>
          <t>pause</t>
        </is>
      </c>
      <c r="G213" s="56" t="n">
        <v>5.59</v>
      </c>
      <c r="H213" s="102" t="n">
        <v>0.003881944444444444</v>
      </c>
      <c r="I213" s="56" t="n"/>
      <c r="J213" s="59">
        <f>G213/60</f>
        <v/>
      </c>
      <c r="K213" s="56" t="n"/>
      <c r="L213" s="56" t="inlineStr">
        <is>
          <t>DONE</t>
        </is>
      </c>
    </row>
    <row r="214">
      <c r="A214" s="100" t="n">
        <v>45762</v>
      </c>
      <c r="B214" s="101" t="n">
        <v>0.7291666666666666</v>
      </c>
      <c r="C214" s="101" t="n">
        <v>0.7355972222222222</v>
      </c>
      <c r="D214" s="56">
        <f>IF(E214="","",IFERROR(VLOOKUP(E214,'BASE DE DONNEE'!$A$2:$C$5100,2,FALSE),"Non trouvé"))</f>
        <v/>
      </c>
      <c r="E214" s="56" t="inlineStr">
        <is>
          <t>AIX PERSPECTIVE SUD</t>
        </is>
      </c>
      <c r="F214" s="57" t="inlineStr">
        <is>
          <t>is</t>
        </is>
      </c>
      <c r="G214" s="56" t="n">
        <v>9.26</v>
      </c>
      <c r="H214" s="102" t="n">
        <v>0.006430555555555556</v>
      </c>
      <c r="I214" s="56" t="n"/>
      <c r="J214" s="59">
        <f>G214/60</f>
        <v/>
      </c>
      <c r="K214" s="56" t="n"/>
      <c r="L214" s="56" t="inlineStr">
        <is>
          <t>DONE</t>
        </is>
      </c>
    </row>
    <row r="215">
      <c r="A215" s="100" t="n">
        <v>45762</v>
      </c>
      <c r="B215" s="101" t="n">
        <v>0.7354166666666667</v>
      </c>
      <c r="C215" s="101" t="n">
        <v>0.7424097222222222</v>
      </c>
      <c r="D215" s="56">
        <f>IF(E215="","",IFERROR(VLOOKUP(E215,'BASE DE DONNEE'!$A$2:$C$5100,2,FALSE),"Non trouvé"))</f>
        <v/>
      </c>
      <c r="E215" s="56" t="inlineStr">
        <is>
          <t>AIX PERSPECTIVE SUD</t>
        </is>
      </c>
      <c r="F215" s="57" t="inlineStr">
        <is>
          <t>liasse</t>
        </is>
      </c>
      <c r="G215" s="56" t="n">
        <v>10.07</v>
      </c>
      <c r="H215" s="102" t="n">
        <v>0.006993055555555556</v>
      </c>
      <c r="I215" s="56" t="n"/>
      <c r="J215" s="59">
        <f>G215/60</f>
        <v/>
      </c>
      <c r="K215" s="56" t="n"/>
      <c r="L215" s="56" t="inlineStr">
        <is>
          <t>DONE</t>
        </is>
      </c>
    </row>
    <row r="216">
      <c r="A216" s="100" t="n">
        <v>45762</v>
      </c>
      <c r="B216" s="101" t="n">
        <v>0.7430555555555556</v>
      </c>
      <c r="C216" s="101" t="n">
        <v>0.7445902777777778</v>
      </c>
      <c r="D216" s="56">
        <f>IF(E216="","",IFERROR(VLOOKUP(E216,'BASE DE DONNEE'!$A$2:$C$5100,2,FALSE),"Non trouvé"))</f>
        <v/>
      </c>
      <c r="E216" s="56" t="inlineStr">
        <is>
          <t>AIX PERSPECTIVE SUD</t>
        </is>
      </c>
      <c r="F216" s="57" t="inlineStr">
        <is>
          <t>QUESTIONNAIRE</t>
        </is>
      </c>
      <c r="G216" s="56" t="n">
        <v>2.21</v>
      </c>
      <c r="H216" s="102" t="n">
        <v>0.001534722222222222</v>
      </c>
      <c r="I216" s="56" t="n"/>
      <c r="J216" s="59">
        <f>G216/60</f>
        <v/>
      </c>
      <c r="K216" s="56" t="n"/>
      <c r="L216" s="56" t="inlineStr">
        <is>
          <t>DONE</t>
        </is>
      </c>
    </row>
    <row r="217">
      <c r="A217" s="100" t="n">
        <v>45762</v>
      </c>
      <c r="B217" s="101" t="n">
        <v>0.7444444444444445</v>
      </c>
      <c r="C217" s="101" t="n">
        <v>0.7458055555555555</v>
      </c>
      <c r="D217" s="56">
        <f>IF(E217="","",IFERROR(VLOOKUP(E217,'BASE DE DONNEE'!$A$2:$C$5100,2,FALSE),"Non trouvé"))</f>
        <v/>
      </c>
      <c r="E217" s="56" t="n"/>
      <c r="F217" s="57" t="inlineStr">
        <is>
          <t>CAFE</t>
        </is>
      </c>
      <c r="G217" s="56" t="n">
        <v>1.96</v>
      </c>
      <c r="H217" s="102" t="n">
        <v>0.001361111111111111</v>
      </c>
      <c r="I217" s="56" t="n"/>
      <c r="J217" s="59">
        <f>G217/60</f>
        <v/>
      </c>
      <c r="K217" s="56" t="n"/>
      <c r="L217" s="56" t="inlineStr">
        <is>
          <t>DONE</t>
        </is>
      </c>
    </row>
    <row r="218">
      <c r="A218" s="100" t="n">
        <v>45762</v>
      </c>
      <c r="B218" s="101" t="n">
        <v>0.7458333333333333</v>
      </c>
      <c r="C218" s="101" t="n">
        <v>0.7551388888888889</v>
      </c>
      <c r="D218" s="56">
        <f>IF(E218="","",IFERROR(VLOOKUP(E218,'BASE DE DONNEE'!$A$2:$C$5100,2,FALSE),"Non trouvé"))</f>
        <v/>
      </c>
      <c r="E218" s="56" t="inlineStr">
        <is>
          <t>AIX PERSPECTIVE SUD</t>
        </is>
      </c>
      <c r="F218" s="57" t="inlineStr">
        <is>
          <t>FICHE SUIV</t>
        </is>
      </c>
      <c r="G218" s="56" t="n">
        <v>13.4</v>
      </c>
      <c r="H218" s="102" t="n">
        <v>0.009305555555555555</v>
      </c>
      <c r="I218" s="56" t="n"/>
      <c r="J218" s="59">
        <f>G218/60</f>
        <v/>
      </c>
      <c r="K218" s="56" t="n"/>
      <c r="L218" s="56" t="inlineStr">
        <is>
          <t>DONE</t>
        </is>
      </c>
    </row>
    <row r="219">
      <c r="A219" s="100" t="n">
        <v>45762</v>
      </c>
      <c r="B219" s="101" t="n">
        <v>0.7555555555555555</v>
      </c>
      <c r="C219" s="101" t="n">
        <v>0.7949722222222223</v>
      </c>
      <c r="D219" s="56">
        <f>IF(E219="","",IFERROR(VLOOKUP(E219,'BASE DE DONNEE'!$A$2:$C$5100,2,FALSE),"Non trouvé"))</f>
        <v/>
      </c>
      <c r="E219" s="56" t="inlineStr">
        <is>
          <t>AIX PERSPECTIVE SUD</t>
        </is>
      </c>
      <c r="F219" s="57" t="inlineStr">
        <is>
          <t>NOTES SYNTHESES</t>
        </is>
      </c>
      <c r="G219" s="56" t="n">
        <v>56.76</v>
      </c>
      <c r="H219" s="102" t="n">
        <v>0.03941666666666666</v>
      </c>
      <c r="I219" s="56" t="n"/>
      <c r="J219" s="59">
        <f>G219/60</f>
        <v/>
      </c>
      <c r="K219" s="56" t="n"/>
      <c r="L219" s="56" t="inlineStr">
        <is>
          <t>DONE</t>
        </is>
      </c>
    </row>
    <row r="220">
      <c r="A220" s="100" t="n">
        <v>45762</v>
      </c>
      <c r="B220" s="101" t="n">
        <v>0.7951388888888888</v>
      </c>
      <c r="C220" s="101" t="n">
        <v>0.7992708333333334</v>
      </c>
      <c r="D220" s="56">
        <f>IF(E220="","",IFERROR(VLOOKUP(E220,'BASE DE DONNEE'!$A$2:$C$5100,2,FALSE),"Non trouvé"))</f>
        <v/>
      </c>
      <c r="E220" s="56" t="inlineStr">
        <is>
          <t>AIX PERSPECTIVE SUD</t>
        </is>
      </c>
      <c r="F220" s="57" t="inlineStr">
        <is>
          <t>EDITION DA</t>
        </is>
      </c>
      <c r="G220" s="56" t="n">
        <v>5.95</v>
      </c>
      <c r="H220" s="102" t="n">
        <v>0.004131944444444444</v>
      </c>
      <c r="I220" s="56" t="n"/>
      <c r="J220" s="59">
        <f>G220/60</f>
        <v/>
      </c>
      <c r="K220" s="56" t="n"/>
      <c r="L220" s="56" t="inlineStr">
        <is>
          <t>DONE</t>
        </is>
      </c>
    </row>
    <row r="221">
      <c r="A221" s="100" t="n">
        <v>45762</v>
      </c>
      <c r="B221" s="101" t="n">
        <v>0.9548611111111112</v>
      </c>
      <c r="C221" s="101" t="n">
        <v>0.9564722222222222</v>
      </c>
      <c r="D221" s="56">
        <f>IF(E221="","",IFERROR(VLOOKUP(E221,'BASE DE DONNEE'!$A$2:$C$5100,2,FALSE),"Non trouvé"))</f>
        <v/>
      </c>
      <c r="E221" s="56" t="n"/>
      <c r="F221" s="57" t="inlineStr">
        <is>
          <t>read news</t>
        </is>
      </c>
      <c r="G221" s="56" t="n">
        <v>2.32</v>
      </c>
      <c r="H221" s="102" t="n">
        <v>0.001611111111111111</v>
      </c>
      <c r="I221" s="56" t="n"/>
      <c r="J221" s="59">
        <f>G221/60</f>
        <v/>
      </c>
      <c r="K221" s="56" t="n"/>
      <c r="L221" s="56" t="inlineStr">
        <is>
          <t>DONE</t>
        </is>
      </c>
    </row>
    <row r="222">
      <c r="A222" s="100" t="n">
        <v>45763</v>
      </c>
      <c r="B222" s="101" t="n">
        <v>0.3951388888888889</v>
      </c>
      <c r="C222" s="101" t="n">
        <v>0.4493263888888889</v>
      </c>
      <c r="D222" s="56">
        <f>IF(E222="","",IFERROR(VLOOKUP(E222,'BASE DE DONNEE'!$A$2:$C$5100,2,FALSE),"Non trouvé"))</f>
        <v/>
      </c>
      <c r="E222" s="56" t="n"/>
      <c r="F222" s="57" t="inlineStr">
        <is>
          <t>point ca12</t>
        </is>
      </c>
      <c r="G222" s="56" t="n">
        <v>78.03</v>
      </c>
      <c r="H222" s="102" t="n">
        <v>0.0541875</v>
      </c>
      <c r="I222" s="56" t="n"/>
      <c r="J222" s="59">
        <f>G222/60</f>
        <v/>
      </c>
      <c r="K222" s="56" t="n"/>
      <c r="L222" s="56" t="inlineStr">
        <is>
          <t>DONE</t>
        </is>
      </c>
    </row>
    <row r="223" ht="13.5" customHeight="1">
      <c r="A223" s="100" t="n">
        <v>45763</v>
      </c>
      <c r="B223" s="101" t="n">
        <v>0.45</v>
      </c>
      <c r="C223" s="101" t="n">
        <v>0.4530486111111111</v>
      </c>
      <c r="D223" s="56">
        <f>IF(E223="","",IFERROR(VLOOKUP(E223,'BASE DE DONNEE'!$A$2:$C$5100,2,FALSE),"Non trouvé"))</f>
        <v/>
      </c>
      <c r="E223" s="56" t="n"/>
      <c r="F223" s="57" t="inlineStr">
        <is>
          <t>planning</t>
        </is>
      </c>
      <c r="G223" s="56" t="n">
        <v>4.39</v>
      </c>
      <c r="H223" s="102" t="n">
        <v>0.003048611111111111</v>
      </c>
      <c r="I223" s="56" t="n"/>
      <c r="J223" s="59">
        <f>G223/60</f>
        <v/>
      </c>
      <c r="K223" s="56" t="n"/>
      <c r="L223" s="56" t="inlineStr">
        <is>
          <t>DONE</t>
        </is>
      </c>
    </row>
    <row r="224">
      <c r="A224" s="100" t="n">
        <v>45763</v>
      </c>
      <c r="B224" s="101" t="n">
        <v>0.4534722222222222</v>
      </c>
      <c r="C224" s="101" t="n">
        <v>0.4647638888888889</v>
      </c>
      <c r="D224" s="56">
        <f>IF(E224="","",IFERROR(VLOOKUP(E224,'BASE DE DONNEE'!$A$2:$C$5100,2,FALSE),"Non trouvé"))</f>
        <v/>
      </c>
      <c r="E224" s="56" t="inlineStr">
        <is>
          <t>GARDE VANESSA</t>
        </is>
      </c>
      <c r="F224" s="57" t="inlineStr">
        <is>
          <t>GARDE VANESSA mail recap comm presta</t>
        </is>
      </c>
      <c r="G224" s="56" t="n">
        <v>16.26</v>
      </c>
      <c r="H224" s="102" t="n">
        <v>0.01129166666666667</v>
      </c>
      <c r="I224" s="56" t="n"/>
      <c r="J224" s="59">
        <f>G224/60</f>
        <v/>
      </c>
      <c r="K224" s="56" t="n"/>
      <c r="L224" s="56" t="inlineStr">
        <is>
          <t>DONE</t>
        </is>
      </c>
    </row>
    <row r="225">
      <c r="A225" s="100" t="n">
        <v>45763</v>
      </c>
      <c r="B225" s="101" t="n">
        <v>0.4652777777777778</v>
      </c>
      <c r="C225" s="101" t="n">
        <v>0.4660694444444445</v>
      </c>
      <c r="D225" s="56">
        <f>IF(E225="","",IFERROR(VLOOKUP(E225,'BASE DE DONNEE'!$A$2:$C$5100,2,FALSE),"Non trouvé"))</f>
        <v/>
      </c>
      <c r="E225" s="56" t="inlineStr">
        <is>
          <t>GARDE VANESSA</t>
        </is>
      </c>
      <c r="F225" s="57" t="inlineStr">
        <is>
          <t>modif commentaire garde</t>
        </is>
      </c>
      <c r="G225" s="56" t="n">
        <v>1.14</v>
      </c>
      <c r="H225" s="102" t="n">
        <v>0.0007916666666666668</v>
      </c>
      <c r="I225" s="56" t="n"/>
      <c r="J225" s="59">
        <f>G225/60</f>
        <v/>
      </c>
      <c r="K225" s="56" t="n"/>
      <c r="L225" s="56" t="inlineStr">
        <is>
          <t>DONE</t>
        </is>
      </c>
    </row>
    <row r="226">
      <c r="A226" s="100" t="n">
        <v>45763</v>
      </c>
      <c r="B226" s="101" t="n">
        <v>0.4659722222222222</v>
      </c>
      <c r="C226" s="101" t="n">
        <v>0.4683680555555556</v>
      </c>
      <c r="D226" s="56">
        <f>IF(E226="","",IFERROR(VLOOKUP(E226,'BASE DE DONNEE'!$A$2:$C$5100,2,FALSE),"Non trouvé"))</f>
        <v/>
      </c>
      <c r="E226" s="56" t="inlineStr">
        <is>
          <t>FAM</t>
        </is>
      </c>
      <c r="F226" s="57" t="inlineStr">
        <is>
          <t>depot pièces FAM</t>
        </is>
      </c>
      <c r="G226" s="56" t="n">
        <v>3.45</v>
      </c>
      <c r="H226" s="102" t="n">
        <v>0.002395833333333333</v>
      </c>
      <c r="I226" s="56" t="n"/>
      <c r="J226" s="59">
        <f>G226/60</f>
        <v/>
      </c>
      <c r="K226" s="56" t="n"/>
      <c r="L226" s="56" t="inlineStr">
        <is>
          <t>DONE</t>
        </is>
      </c>
    </row>
    <row r="227">
      <c r="A227" s="100" t="n">
        <v>45763</v>
      </c>
      <c r="B227" s="101" t="n">
        <v>0.46875</v>
      </c>
      <c r="C227" s="101" t="n">
        <v>0.4739027777777777</v>
      </c>
      <c r="D227" s="56">
        <f>IF(E227="","",IFERROR(VLOOKUP(E227,'BASE DE DONNEE'!$A$2:$C$5100,2,FALSE),"Non trouvé"))</f>
        <v/>
      </c>
      <c r="E227" s="56" t="n"/>
      <c r="F227" s="57" t="inlineStr">
        <is>
          <t>PAUSE</t>
        </is>
      </c>
      <c r="G227" s="56" t="n">
        <v>7.42</v>
      </c>
      <c r="H227" s="102" t="n">
        <v>0.005152777777777778</v>
      </c>
      <c r="I227" s="56" t="n"/>
      <c r="J227" s="59">
        <f>G227/60</f>
        <v/>
      </c>
      <c r="K227" s="56" t="n"/>
      <c r="L227" s="56" t="inlineStr">
        <is>
          <t>DONE</t>
        </is>
      </c>
    </row>
    <row r="228">
      <c r="A228" s="100" t="n">
        <v>45763</v>
      </c>
      <c r="B228" s="101" t="n">
        <v>0.4736111111111111</v>
      </c>
      <c r="C228" s="101" t="n">
        <v>0.4815486111111111</v>
      </c>
      <c r="D228" s="56">
        <f>IF(E228="","",IFERROR(VLOOKUP(E228,'BASE DE DONNEE'!$A$2:$C$5100,2,FALSE),"Non trouvé"))</f>
        <v/>
      </c>
      <c r="E228" s="56" t="inlineStr">
        <is>
          <t>FAM</t>
        </is>
      </c>
      <c r="F228" s="57" t="inlineStr">
        <is>
          <t>DEPOT FAM</t>
        </is>
      </c>
      <c r="G228" s="56" t="n">
        <v>11.43</v>
      </c>
      <c r="H228" s="102" t="n">
        <v>0.0079375</v>
      </c>
      <c r="I228" s="56" t="n"/>
      <c r="J228" s="59">
        <f>G228/60</f>
        <v/>
      </c>
      <c r="K228" s="56" t="n"/>
      <c r="L228" s="56" t="inlineStr">
        <is>
          <t>DONE</t>
        </is>
      </c>
    </row>
    <row r="229">
      <c r="A229" s="100" t="n">
        <v>45763</v>
      </c>
      <c r="B229" s="101" t="n">
        <v>0.4826388888888889</v>
      </c>
      <c r="C229" s="101" t="n">
        <v>0.4894583333333333</v>
      </c>
      <c r="D229" s="56">
        <f>IF(E229="","",IFERROR(VLOOKUP(E229,'BASE DE DONNEE'!$A$2:$C$5100,2,FALSE),"Non trouvé"))</f>
        <v/>
      </c>
      <c r="E229" s="56" t="n"/>
      <c r="F229" s="57" t="inlineStr">
        <is>
          <t>planning</t>
        </is>
      </c>
      <c r="G229" s="56" t="n">
        <v>9.82</v>
      </c>
      <c r="H229" s="102" t="n">
        <v>0.006819444444444445</v>
      </c>
      <c r="I229" s="56" t="n"/>
      <c r="J229" s="59">
        <f>G229/60</f>
        <v/>
      </c>
      <c r="K229" s="56" t="n"/>
      <c r="L229" s="56" t="inlineStr">
        <is>
          <t>DONE</t>
        </is>
      </c>
    </row>
    <row r="230">
      <c r="A230" s="100" t="n">
        <v>45763</v>
      </c>
      <c r="B230" s="101" t="n">
        <v>0.4902777777777778</v>
      </c>
      <c r="C230" s="101" t="n">
        <v>0.4980138888888889</v>
      </c>
      <c r="D230" s="56">
        <f>IF(E230="","",IFERROR(VLOOKUP(E230,'BASE DE DONNEE'!$A$2:$C$5100,2,FALSE),"Non trouvé"))</f>
        <v/>
      </c>
      <c r="E230" s="56" t="inlineStr">
        <is>
          <t>CONVERGENCE ENVIRONNEMENT</t>
        </is>
      </c>
      <c r="F230" s="57" t="inlineStr">
        <is>
          <t>Acceuil roditis</t>
        </is>
      </c>
      <c r="G230" s="56" t="n">
        <v>11.14</v>
      </c>
      <c r="H230" s="102" t="n">
        <v>0.007736111111111111</v>
      </c>
      <c r="I230" s="56" t="n"/>
      <c r="J230" s="59">
        <f>G230/60</f>
        <v/>
      </c>
      <c r="K230" s="56" t="n"/>
      <c r="L230" s="56" t="inlineStr">
        <is>
          <t>DONE</t>
        </is>
      </c>
    </row>
    <row r="231">
      <c r="A231" s="109" t="n">
        <v>45763</v>
      </c>
      <c r="B231" s="110" t="n">
        <v>0.5069444444444444</v>
      </c>
      <c r="C231" s="110" t="n">
        <v>0.5272361111111111</v>
      </c>
      <c r="D231" s="74">
        <f>IF(E231="","",IFERROR(VLOOKUP(E231,'BASE DE DONNEE'!$A$2:$C$5100,2,FALSE),"Non trouvé"))</f>
        <v/>
      </c>
      <c r="E231" s="74" t="inlineStr">
        <is>
          <t>ATRI-HOME</t>
        </is>
      </c>
      <c r="F231" s="75" t="inlineStr">
        <is>
          <t>atri home pièces</t>
        </is>
      </c>
      <c r="G231" s="74" t="n">
        <v>29.22</v>
      </c>
      <c r="H231" s="111" t="n">
        <v>0.02029166666666667</v>
      </c>
      <c r="I231" s="77" t="n"/>
      <c r="J231" s="78">
        <f>G231/60</f>
        <v/>
      </c>
      <c r="K231" s="74" t="n"/>
      <c r="L231" s="74" t="inlineStr">
        <is>
          <t>DONE</t>
        </is>
      </c>
    </row>
    <row r="232">
      <c r="A232" s="100" t="n">
        <v>45763</v>
      </c>
      <c r="B232" s="101" t="n">
        <v>0.5986111111111111</v>
      </c>
      <c r="C232" s="101" t="n">
        <v>0.6000069444444445</v>
      </c>
      <c r="D232" s="56">
        <f>IF(E232="","",IFERROR(VLOOKUP(E232,'BASE DE DONNEE'!$A$2:$C$5100,2,FALSE),"Non trouvé"))</f>
        <v/>
      </c>
      <c r="E232" s="56" t="n"/>
      <c r="F232" s="57" t="inlineStr">
        <is>
          <t>retour daoud compte courant</t>
        </is>
      </c>
      <c r="G232" s="56" t="n">
        <v>2.01</v>
      </c>
      <c r="H232" s="102" t="n">
        <v>0.001395833333333333</v>
      </c>
      <c r="I232" s="56" t="n"/>
      <c r="J232" s="59">
        <f>G232/60</f>
        <v/>
      </c>
      <c r="K232" s="56" t="n"/>
      <c r="L232" s="56" t="inlineStr">
        <is>
          <t>DONE</t>
        </is>
      </c>
    </row>
    <row r="233">
      <c r="A233" s="100" t="n">
        <v>45763</v>
      </c>
      <c r="B233" s="101" t="n">
        <v>0.6034722222222222</v>
      </c>
      <c r="C233" s="101" t="n">
        <v>0.6162430555555556</v>
      </c>
      <c r="D233" s="56">
        <f>IF(E233="","",IFERROR(VLOOKUP(E233,'BASE DE DONNEE'!$A$2:$C$5100,2,FALSE),"Non trouvé"))</f>
        <v/>
      </c>
      <c r="E233" s="56" t="inlineStr">
        <is>
          <t>HOME-ISOL</t>
        </is>
      </c>
      <c r="F233" s="57" t="inlineStr">
        <is>
          <t>home isol depot pièces</t>
        </is>
      </c>
      <c r="G233" s="56" t="n">
        <v>18.39</v>
      </c>
      <c r="H233" s="102" t="n">
        <v>0.01277083333333333</v>
      </c>
      <c r="I233" s="56" t="n"/>
      <c r="J233" s="59">
        <f>G233/60</f>
        <v/>
      </c>
      <c r="K233" s="56" t="n"/>
      <c r="L233" s="56" t="inlineStr">
        <is>
          <t>DONE</t>
        </is>
      </c>
    </row>
    <row r="234">
      <c r="A234" s="100" t="n">
        <v>45763</v>
      </c>
      <c r="B234" s="101" t="n">
        <v>0.6159722222222223</v>
      </c>
      <c r="C234" s="101" t="n">
        <v>0.6267430555555555</v>
      </c>
      <c r="D234" s="56">
        <f>IF(E234="","",IFERROR(VLOOKUP(E234,'BASE DE DONNEE'!$A$2:$C$5100,2,FALSE),"Non trouvé"))</f>
        <v/>
      </c>
      <c r="E234" s="56" t="n"/>
      <c r="F234" s="57" t="inlineStr">
        <is>
          <t>sci agb, tva et revision rapide</t>
        </is>
      </c>
      <c r="G234" s="56" t="n">
        <v>15.51</v>
      </c>
      <c r="H234" s="102" t="n">
        <v>0.01077083333333333</v>
      </c>
      <c r="I234" s="56" t="n"/>
      <c r="J234" s="59">
        <f>G234/60</f>
        <v/>
      </c>
      <c r="K234" s="56" t="n"/>
      <c r="L234" s="56" t="inlineStr">
        <is>
          <t>DONE</t>
        </is>
      </c>
    </row>
    <row r="235">
      <c r="A235" s="100" t="n">
        <v>45763</v>
      </c>
      <c r="B235" s="101" t="n">
        <v>0.6270833333333333</v>
      </c>
      <c r="C235" s="101" t="n">
        <v>0.6330486111111111</v>
      </c>
      <c r="D235" s="56">
        <f>IF(E235="","",IFERROR(VLOOKUP(E235,'BASE DE DONNEE'!$A$2:$C$5100,2,FALSE),"Non trouvé"))</f>
        <v/>
      </c>
      <c r="E235" s="56" t="inlineStr">
        <is>
          <t>HOME-ISOL</t>
        </is>
      </c>
      <c r="F235" s="57" t="inlineStr">
        <is>
          <t>home isol</t>
        </is>
      </c>
      <c r="G235" s="56" t="n">
        <v>8.59</v>
      </c>
      <c r="H235" s="102" t="n">
        <v>0.005965277777777778</v>
      </c>
      <c r="I235" s="56" t="n"/>
      <c r="J235" s="59">
        <f>G235/60</f>
        <v/>
      </c>
      <c r="K235" s="56" t="n"/>
      <c r="L235" s="56" t="inlineStr">
        <is>
          <t>DONE</t>
        </is>
      </c>
    </row>
    <row r="236">
      <c r="A236" s="100" t="n">
        <v>45763</v>
      </c>
      <c r="B236" s="101" t="n">
        <v>0.6340277777777777</v>
      </c>
      <c r="C236" s="101" t="n">
        <v>0.6433958333333334</v>
      </c>
      <c r="D236" s="56">
        <f>IF(E236="","",IFERROR(VLOOKUP(E236,'BASE DE DONNEE'!$A$2:$C$5100,2,FALSE),"Non trouvé"))</f>
        <v/>
      </c>
      <c r="E236" s="56" t="n"/>
      <c r="F236" s="57" t="inlineStr">
        <is>
          <t>pause</t>
        </is>
      </c>
      <c r="G236" s="56" t="n">
        <v>13.49</v>
      </c>
      <c r="H236" s="102" t="n">
        <v>0.009368055555555555</v>
      </c>
      <c r="I236" s="56" t="n"/>
      <c r="J236" s="59">
        <f>G236/60</f>
        <v/>
      </c>
      <c r="K236" s="56" t="n"/>
      <c r="L236" s="56" t="inlineStr">
        <is>
          <t>DONE</t>
        </is>
      </c>
    </row>
    <row r="237">
      <c r="A237" s="100" t="n">
        <v>45763</v>
      </c>
      <c r="B237" s="101" t="n">
        <v>0.6472222222222223</v>
      </c>
      <c r="C237" s="101" t="n">
        <v>0.6664583333333334</v>
      </c>
      <c r="D237" s="56">
        <f>IF(E237="","",IFERROR(VLOOKUP(E237,'BASE DE DONNEE'!$A$2:$C$5100,2,FALSE),"Non trouvé"))</f>
        <v/>
      </c>
      <c r="E237" s="56" t="inlineStr">
        <is>
          <t>HOME-ISOL</t>
        </is>
      </c>
      <c r="F237" s="57" t="inlineStr">
        <is>
          <t>home isol pièces</t>
        </is>
      </c>
      <c r="G237" s="56" t="n">
        <v>27.7</v>
      </c>
      <c r="H237" s="102" t="n">
        <v>0.01923611111111111</v>
      </c>
      <c r="I237" s="56" t="n"/>
      <c r="J237" s="59">
        <f>G237/60</f>
        <v/>
      </c>
      <c r="K237" s="56" t="n"/>
      <c r="L237" s="56" t="inlineStr">
        <is>
          <t>DONE</t>
        </is>
      </c>
    </row>
    <row r="238">
      <c r="A238" s="100" t="n">
        <v>45763</v>
      </c>
      <c r="B238" s="101" t="n">
        <v>0.6666666666666666</v>
      </c>
      <c r="C238" s="101" t="n">
        <v>0.6702569444444444</v>
      </c>
      <c r="D238" s="56">
        <f>IF(E238="","",IFERROR(VLOOKUP(E238,'BASE DE DONNEE'!$A$2:$C$5100,2,FALSE),"Non trouvé"))</f>
        <v/>
      </c>
      <c r="E238" s="56" t="n"/>
      <c r="F238" s="57" t="inlineStr">
        <is>
          <t>hono</t>
        </is>
      </c>
      <c r="G238" s="56" t="n">
        <v>5.17</v>
      </c>
      <c r="H238" s="102" t="n">
        <v>0.003590277777777778</v>
      </c>
      <c r="I238" s="56" t="n"/>
      <c r="J238" s="59">
        <f>G238/60</f>
        <v/>
      </c>
      <c r="K238" s="56" t="n"/>
      <c r="L238" s="56" t="inlineStr">
        <is>
          <t>DONE</t>
        </is>
      </c>
    </row>
    <row r="239">
      <c r="A239" s="100" t="n">
        <v>45763</v>
      </c>
      <c r="B239" s="101" t="n">
        <v>0.6701388888888888</v>
      </c>
      <c r="C239" s="101" t="n">
        <v>0.6832430555555555</v>
      </c>
      <c r="D239" s="56">
        <f>IF(E239="","",IFERROR(VLOOKUP(E239,'BASE DE DONNEE'!$A$2:$C$5100,2,FALSE),"Non trouvé"))</f>
        <v/>
      </c>
      <c r="E239" s="56" t="inlineStr">
        <is>
          <t>HOME-ISOL</t>
        </is>
      </c>
      <c r="F239" s="57" t="inlineStr">
        <is>
          <t>pièces home isol</t>
        </is>
      </c>
      <c r="G239" s="56" t="n">
        <v>18.87</v>
      </c>
      <c r="H239" s="102" t="n">
        <v>0.01310416666666667</v>
      </c>
      <c r="I239" s="56" t="n"/>
      <c r="J239" s="59">
        <f>G239/60</f>
        <v/>
      </c>
      <c r="K239" s="56" t="n"/>
      <c r="L239" s="56" t="inlineStr">
        <is>
          <t>DONE</t>
        </is>
      </c>
    </row>
    <row r="240">
      <c r="A240" s="100" t="n">
        <v>45763</v>
      </c>
      <c r="B240" s="101" t="n">
        <v>0.6840277777777778</v>
      </c>
      <c r="C240" s="101" t="n">
        <v>0.689951388888889</v>
      </c>
      <c r="D240" s="56">
        <f>IF(E240="","",IFERROR(VLOOKUP(E240,'BASE DE DONNEE'!$A$2:$C$5100,2,FALSE),"Non trouvé"))</f>
        <v/>
      </c>
      <c r="E240" s="56" t="n"/>
      <c r="F240" s="57" t="inlineStr">
        <is>
          <t>pause</t>
        </is>
      </c>
      <c r="G240" s="56" t="n">
        <v>8.529999999999999</v>
      </c>
      <c r="H240" s="102" t="n">
        <v>0.005923611111111111</v>
      </c>
      <c r="I240" s="56" t="n"/>
      <c r="J240" s="59">
        <f>G240/60</f>
        <v/>
      </c>
      <c r="K240" s="56" t="n"/>
      <c r="L240" s="56" t="inlineStr">
        <is>
          <t>DONE</t>
        </is>
      </c>
    </row>
    <row r="241">
      <c r="A241" s="100" t="n">
        <v>45763</v>
      </c>
      <c r="B241" s="101" t="n">
        <v>0.6909722222222222</v>
      </c>
      <c r="C241" s="101" t="n">
        <v>0.6949027777777778</v>
      </c>
      <c r="D241" s="56">
        <f>IF(E241="","",IFERROR(VLOOKUP(E241,'BASE DE DONNEE'!$A$2:$C$5100,2,FALSE),"Non trouvé"))</f>
        <v/>
      </c>
      <c r="E241" s="56" t="n"/>
      <c r="F241" s="57" t="inlineStr">
        <is>
          <t>rss</t>
        </is>
      </c>
      <c r="G241" s="56" t="n">
        <v>5.66</v>
      </c>
      <c r="H241" s="102" t="n">
        <v>0.003930555555555556</v>
      </c>
      <c r="I241" s="56" t="n"/>
      <c r="J241" s="59">
        <f>G241/60</f>
        <v/>
      </c>
      <c r="K241" s="56" t="n"/>
      <c r="L241" s="56" t="inlineStr">
        <is>
          <t>DONE</t>
        </is>
      </c>
    </row>
    <row r="242">
      <c r="A242" s="100" t="n">
        <v>45763</v>
      </c>
      <c r="B242" s="101" t="n">
        <v>0.6951388888888889</v>
      </c>
      <c r="C242" s="101" t="n">
        <v>0.7061597222222222</v>
      </c>
      <c r="D242" s="56">
        <f>IF(E242="","",IFERROR(VLOOKUP(E242,'BASE DE DONNEE'!$A$2:$C$5100,2,FALSE),"Non trouvé"))</f>
        <v/>
      </c>
      <c r="E242" s="56" t="inlineStr">
        <is>
          <t>AGB</t>
        </is>
      </c>
      <c r="F242" s="57" t="inlineStr">
        <is>
          <t>sci agb TVA</t>
        </is>
      </c>
      <c r="G242" s="56" t="n">
        <v>15.87</v>
      </c>
      <c r="H242" s="102" t="n">
        <v>0.01102083333333333</v>
      </c>
      <c r="I242" s="56" t="n"/>
      <c r="J242" s="59">
        <f>G242/60</f>
        <v/>
      </c>
      <c r="K242" s="56" t="n"/>
      <c r="L242" s="56" t="inlineStr">
        <is>
          <t>DONE</t>
        </is>
      </c>
    </row>
    <row r="243">
      <c r="A243" s="100" t="n">
        <v>45763</v>
      </c>
      <c r="B243" s="101" t="n">
        <v>0.7166666666666667</v>
      </c>
      <c r="C243" s="101" t="n">
        <v>0.7261180555555555</v>
      </c>
      <c r="D243" s="56">
        <f>IF(E243="","",IFERROR(VLOOKUP(E243,'BASE DE DONNEE'!$A$2:$C$5100,2,FALSE),"Non trouvé"))</f>
        <v/>
      </c>
      <c r="E243" s="56" t="inlineStr">
        <is>
          <t>LE FRUITIER DE ST GINIEZ</t>
        </is>
      </c>
      <c r="F243" s="57" t="inlineStr">
        <is>
          <t>ca12 FRUITIER ST GINIEZ</t>
        </is>
      </c>
      <c r="G243" s="56" t="n">
        <v>13.61</v>
      </c>
      <c r="H243" s="102" t="n">
        <v>0.009451388888888889</v>
      </c>
      <c r="I243" s="56" t="n"/>
      <c r="J243" s="59">
        <f>G243/60</f>
        <v/>
      </c>
      <c r="K243" s="56" t="n"/>
      <c r="L243" s="56" t="inlineStr">
        <is>
          <t>DONE</t>
        </is>
      </c>
    </row>
    <row r="244">
      <c r="A244" s="100" t="n">
        <v>45763</v>
      </c>
      <c r="B244" s="101" t="n">
        <v>0.7270833333333333</v>
      </c>
      <c r="C244" s="101" t="n">
        <v>0.7611666666666667</v>
      </c>
      <c r="D244" s="56">
        <f>IF(E244="","",IFERROR(VLOOKUP(E244,'BASE DE DONNEE'!$A$2:$C$5100,2,FALSE),"Non trouvé"))</f>
        <v/>
      </c>
      <c r="E244" s="56" t="n"/>
      <c r="F244" s="57" t="inlineStr">
        <is>
          <t>planning outlook</t>
        </is>
      </c>
      <c r="G244" s="56" t="n">
        <v>49.08</v>
      </c>
      <c r="H244" s="102" t="n">
        <v>0.03408333333333333</v>
      </c>
      <c r="I244" s="56" t="n"/>
      <c r="J244" s="59">
        <f>G244/60</f>
        <v/>
      </c>
      <c r="K244" s="56" t="n"/>
      <c r="L244" s="56" t="inlineStr">
        <is>
          <t>DONE</t>
        </is>
      </c>
    </row>
    <row r="245">
      <c r="A245" s="100" t="n">
        <v>45764</v>
      </c>
      <c r="B245" s="101" t="n">
        <v>0.4034722222222222</v>
      </c>
      <c r="C245" s="101" t="n">
        <v>0.4043888888888889</v>
      </c>
      <c r="D245" s="56">
        <f>IF(E245="","",IFERROR(VLOOKUP(E245,'BASE DE DONNEE'!$A$2:$C$5100,2,FALSE),"Non trouvé"))</f>
        <v/>
      </c>
      <c r="E245" s="56" t="n"/>
      <c r="F245" s="57" t="inlineStr">
        <is>
          <t>tva soluroad</t>
        </is>
      </c>
      <c r="G245" s="56" t="n">
        <v>1.32</v>
      </c>
      <c r="H245" s="102" t="n">
        <v>0.0009166666666666666</v>
      </c>
      <c r="I245" s="56" t="n"/>
      <c r="J245" s="59">
        <f>G245/60</f>
        <v/>
      </c>
      <c r="K245" s="56" t="n"/>
      <c r="L245" s="56" t="inlineStr">
        <is>
          <t>DONE</t>
        </is>
      </c>
    </row>
    <row r="246">
      <c r="A246" s="100" t="n">
        <v>45764</v>
      </c>
      <c r="B246" s="101" t="n">
        <v>0.4041666666666667</v>
      </c>
      <c r="C246" s="101" t="n">
        <v>0.4092777777777777</v>
      </c>
      <c r="D246" s="56">
        <f>IF(E246="","",IFERROR(VLOOKUP(E246,'BASE DE DONNEE'!$A$2:$C$5100,2,FALSE),"Non trouvé"))</f>
        <v/>
      </c>
      <c r="E246" s="56" t="n"/>
      <c r="F246" s="57" t="inlineStr">
        <is>
          <t>traitement mails</t>
        </is>
      </c>
      <c r="G246" s="56" t="n">
        <v>7.36</v>
      </c>
      <c r="H246" s="102" t="n">
        <v>0.005111111111111111</v>
      </c>
      <c r="I246" s="56" t="n"/>
      <c r="J246" s="59">
        <f>G246/60</f>
        <v/>
      </c>
      <c r="K246" s="56" t="n"/>
      <c r="L246" s="56" t="inlineStr">
        <is>
          <t>DONE</t>
        </is>
      </c>
    </row>
    <row r="247">
      <c r="A247" s="100" t="n">
        <v>45764</v>
      </c>
      <c r="B247" s="101" t="n">
        <v>0.4090277777777778</v>
      </c>
      <c r="C247" s="101" t="n">
        <v>0.4141388888888889</v>
      </c>
      <c r="D247" s="56">
        <f>IF(E247="","",IFERROR(VLOOKUP(E247,'BASE DE DONNEE'!$A$2:$C$5100,2,FALSE),"Non trouvé"))</f>
        <v/>
      </c>
      <c r="E247" s="56" t="n"/>
      <c r="F247" s="57" t="inlineStr">
        <is>
          <t>archivage liasse groupe cordier</t>
        </is>
      </c>
      <c r="G247" s="56" t="n">
        <v>7.36</v>
      </c>
      <c r="H247" s="102" t="n">
        <v>0.005111111111111111</v>
      </c>
      <c r="I247" s="56" t="n"/>
      <c r="J247" s="59">
        <f>G247/60</f>
        <v/>
      </c>
      <c r="K247" s="56" t="n"/>
      <c r="L247" s="56" t="inlineStr">
        <is>
          <t>DONE</t>
        </is>
      </c>
    </row>
    <row r="248">
      <c r="A248" s="100" t="n">
        <v>45764</v>
      </c>
      <c r="B248" s="101" t="n">
        <v>0.4145833333333334</v>
      </c>
      <c r="C248" s="101" t="n">
        <v>0.4191805555555555</v>
      </c>
      <c r="D248" s="56">
        <f>IF(E248="","",IFERROR(VLOOKUP(E248,'BASE DE DONNEE'!$A$2:$C$5100,2,FALSE),"Non trouvé"))</f>
        <v/>
      </c>
      <c r="E248" s="56" t="n"/>
      <c r="F248" s="57" t="inlineStr">
        <is>
          <t>retour anne laure</t>
        </is>
      </c>
      <c r="G248" s="56" t="n">
        <v>6.62</v>
      </c>
      <c r="H248" s="102" t="n">
        <v>0.004597222222222222</v>
      </c>
      <c r="I248" s="56" t="n"/>
      <c r="J248" s="59">
        <f>G248/60</f>
        <v/>
      </c>
      <c r="K248" s="56" t="n"/>
      <c r="L248" s="56" t="inlineStr">
        <is>
          <t>DONE</t>
        </is>
      </c>
    </row>
    <row r="249">
      <c r="A249" s="100" t="n">
        <v>45764</v>
      </c>
      <c r="B249" s="101" t="n">
        <v>0.4194444444444445</v>
      </c>
      <c r="C249" s="101" t="n">
        <v>0.4207430555555555</v>
      </c>
      <c r="D249" s="56">
        <f>IF(E249="","",IFERROR(VLOOKUP(E249,'BASE DE DONNEE'!$A$2:$C$5100,2,FALSE),"Non trouvé"))</f>
        <v/>
      </c>
      <c r="E249" s="56" t="n"/>
      <c r="F249" s="57" t="inlineStr">
        <is>
          <t>appel boubetra</t>
        </is>
      </c>
      <c r="G249" s="56" t="n">
        <v>1.87</v>
      </c>
      <c r="H249" s="102" t="n">
        <v>0.001298611111111111</v>
      </c>
      <c r="I249" s="56" t="n"/>
      <c r="J249" s="59">
        <f>G249/60</f>
        <v/>
      </c>
      <c r="K249" s="56" t="n"/>
      <c r="L249" s="56" t="inlineStr">
        <is>
          <t>DONE</t>
        </is>
      </c>
    </row>
    <row r="250">
      <c r="A250" s="100" t="n">
        <v>45764</v>
      </c>
      <c r="B250" s="101" t="n">
        <v>0.4215277777777778</v>
      </c>
      <c r="C250" s="101" t="n">
        <v>0.4336597222222222</v>
      </c>
      <c r="D250" s="56">
        <f>IF(E250="","",IFERROR(VLOOKUP(E250,'BASE DE DONNEE'!$A$2:$C$5100,2,FALSE),"Non trouvé"))</f>
        <v/>
      </c>
      <c r="E250" s="56" t="n"/>
      <c r="F250" s="57" t="inlineStr">
        <is>
          <t>écart analytique speedweb</t>
        </is>
      </c>
      <c r="G250" s="56" t="n">
        <v>17.47</v>
      </c>
      <c r="H250" s="102" t="n">
        <v>0.01213194444444445</v>
      </c>
      <c r="I250" s="56" t="n"/>
      <c r="J250" s="59">
        <f>G250/60</f>
        <v/>
      </c>
      <c r="K250" s="56" t="n"/>
      <c r="L250" s="56" t="inlineStr">
        <is>
          <t>DONE</t>
        </is>
      </c>
    </row>
    <row r="251">
      <c r="A251" s="100" t="n">
        <v>45764</v>
      </c>
      <c r="B251" s="101" t="n">
        <v>0.4333333333333333</v>
      </c>
      <c r="C251" s="101" t="n">
        <v>0.4381319444444444</v>
      </c>
      <c r="D251" s="56">
        <f>IF(E251="","",IFERROR(VLOOKUP(E251,'BASE DE DONNEE'!$A$2:$C$5100,2,FALSE),"Non trouvé"))</f>
        <v/>
      </c>
      <c r="E251" s="56" t="n"/>
      <c r="F251" s="57" t="inlineStr">
        <is>
          <t>PAUSE</t>
        </is>
      </c>
      <c r="G251" s="56" t="n">
        <v>6.91</v>
      </c>
      <c r="H251" s="102" t="n">
        <v>0.004798611111111111</v>
      </c>
      <c r="I251" s="56" t="n"/>
      <c r="J251" s="59">
        <f>G251/60</f>
        <v/>
      </c>
      <c r="K251" s="56" t="n"/>
      <c r="L251" s="56" t="inlineStr">
        <is>
          <t>DONE</t>
        </is>
      </c>
    </row>
    <row r="252">
      <c r="A252" s="100" t="n">
        <v>45764</v>
      </c>
      <c r="B252" s="101" t="n">
        <v>0.4388888888888889</v>
      </c>
      <c r="C252" s="101" t="n">
        <v>0.4463333333333333</v>
      </c>
      <c r="D252" s="56">
        <f>IF(E252="","",IFERROR(VLOOKUP(E252,'BASE DE DONNEE'!$A$2:$C$5100,2,FALSE),"Non trouvé"))</f>
        <v/>
      </c>
      <c r="E252" s="56" t="n"/>
      <c r="F252" s="57" t="inlineStr">
        <is>
          <t>ECART ANALYTIQUE</t>
        </is>
      </c>
      <c r="G252" s="56" t="n">
        <v>10.72</v>
      </c>
      <c r="H252" s="102" t="n">
        <v>0.007444444444444445</v>
      </c>
      <c r="I252" s="56" t="n"/>
      <c r="J252" s="59">
        <f>G252/60</f>
        <v/>
      </c>
      <c r="K252" s="56" t="n"/>
      <c r="L252" s="56" t="inlineStr">
        <is>
          <t>DONE</t>
        </is>
      </c>
    </row>
    <row r="253">
      <c r="A253" s="100" t="n">
        <v>45764</v>
      </c>
      <c r="B253" s="101" t="n">
        <v>0.4465277777777778</v>
      </c>
      <c r="C253" s="101" t="n">
        <v>0.4567847222222222</v>
      </c>
      <c r="D253" s="56">
        <f>IF(E253="","",IFERROR(VLOOKUP(E253,'BASE DE DONNEE'!$A$2:$C$5100,2,FALSE),"Non trouvé"))</f>
        <v/>
      </c>
      <c r="E253" s="56" t="n"/>
      <c r="F253" s="57" t="inlineStr">
        <is>
          <t>PLANNING</t>
        </is>
      </c>
      <c r="G253" s="56" t="n">
        <v>14.77</v>
      </c>
      <c r="H253" s="102" t="n">
        <v>0.01025694444444445</v>
      </c>
      <c r="I253" s="56" t="n"/>
      <c r="J253" s="59">
        <f>G253/60</f>
        <v/>
      </c>
      <c r="K253" s="56" t="n"/>
      <c r="L253" s="56" t="inlineStr">
        <is>
          <t>DONE</t>
        </is>
      </c>
    </row>
    <row r="254">
      <c r="A254" s="100" t="n">
        <v>45764</v>
      </c>
      <c r="B254" s="101" t="n">
        <v>0.4569444444444444</v>
      </c>
      <c r="C254" s="101" t="n">
        <v>0.5878194444444444</v>
      </c>
      <c r="D254" s="56">
        <f>IF(E254="","",IFERROR(VLOOKUP(E254,'BASE DE DONNEE'!$A$2:$C$5100,2,FALSE),"Non trouvé"))</f>
        <v/>
      </c>
      <c r="E254" s="56" t="n"/>
      <c r="F254" s="57" t="inlineStr">
        <is>
          <t>ECART ANALYTIQUE</t>
        </is>
      </c>
      <c r="G254" s="56" t="n">
        <v>188.46</v>
      </c>
      <c r="H254" s="102" t="n">
        <v>0.130875</v>
      </c>
      <c r="I254" s="56" t="n"/>
      <c r="J254" s="59">
        <f>G254/60</f>
        <v/>
      </c>
      <c r="K254" s="56" t="n"/>
      <c r="L254" s="56" t="inlineStr">
        <is>
          <t>DONE</t>
        </is>
      </c>
    </row>
    <row r="255">
      <c r="A255" s="100" t="n">
        <v>45764</v>
      </c>
      <c r="B255" s="101" t="n">
        <v>0.5881944444444445</v>
      </c>
      <c r="C255" s="101" t="n">
        <v>0.6063402777777778</v>
      </c>
      <c r="D255" s="56">
        <f>IF(E255="","",IFERROR(VLOOKUP(E255,'BASE DE DONNEE'!$A$2:$C$5100,2,FALSE),"Non trouvé"))</f>
        <v/>
      </c>
      <c r="E255" s="56" t="n"/>
      <c r="F255" s="57" t="inlineStr">
        <is>
          <t>ecart analytique speedweb</t>
        </is>
      </c>
      <c r="G255" s="56" t="n">
        <v>26.13</v>
      </c>
      <c r="H255" s="102" t="n">
        <v>0.01814583333333333</v>
      </c>
      <c r="I255" s="56" t="n"/>
      <c r="J255" s="59">
        <f>G255/60</f>
        <v/>
      </c>
      <c r="K255" s="56" t="n"/>
      <c r="L255" s="56" t="inlineStr">
        <is>
          <t>DONE</t>
        </is>
      </c>
    </row>
    <row r="256">
      <c r="A256" s="100" t="n">
        <v>45764</v>
      </c>
      <c r="B256" s="101" t="n">
        <v>0.60625</v>
      </c>
      <c r="C256" s="101" t="n">
        <v>0.6091875</v>
      </c>
      <c r="D256" s="56">
        <f>IF(E256="","",IFERROR(VLOOKUP(E256,'BASE DE DONNEE'!$A$2:$C$5100,2,FALSE),"Non trouvé"))</f>
        <v/>
      </c>
      <c r="E256" s="56" t="n"/>
      <c r="F256" s="57" t="inlineStr">
        <is>
          <t>MAIL ANNE LAURE</t>
        </is>
      </c>
      <c r="G256" s="56" t="n">
        <v>4.23</v>
      </c>
      <c r="H256" s="102" t="n">
        <v>0.0029375</v>
      </c>
      <c r="I256" s="56" t="n"/>
      <c r="J256" s="59">
        <f>G256/60</f>
        <v/>
      </c>
      <c r="K256" s="56" t="n"/>
      <c r="L256" s="56" t="inlineStr">
        <is>
          <t>DONE</t>
        </is>
      </c>
    </row>
    <row r="257">
      <c r="A257" s="100" t="n">
        <v>45764</v>
      </c>
      <c r="B257" s="101" t="n">
        <v>0.6090277777777777</v>
      </c>
      <c r="C257" s="101" t="n">
        <v>0.6111319444444445</v>
      </c>
      <c r="D257" s="56">
        <f>IF(E257="","",IFERROR(VLOOKUP(E257,'BASE DE DONNEE'!$A$2:$C$5100,2,FALSE),"Non trouvé"))</f>
        <v/>
      </c>
      <c r="E257" s="56" t="n"/>
      <c r="F257" s="57" t="inlineStr">
        <is>
          <t>pause</t>
        </is>
      </c>
      <c r="G257" s="56" t="n">
        <v>3.03</v>
      </c>
      <c r="H257" s="102" t="n">
        <v>0.002104166666666667</v>
      </c>
      <c r="I257" s="56" t="n"/>
      <c r="J257" s="59">
        <f>G257/60</f>
        <v/>
      </c>
      <c r="K257" s="56" t="n"/>
      <c r="L257" s="56" t="inlineStr">
        <is>
          <t>DONE</t>
        </is>
      </c>
    </row>
    <row r="258">
      <c r="A258" s="100" t="n">
        <v>45764</v>
      </c>
      <c r="B258" s="101" t="n">
        <v>0.6118055555555556</v>
      </c>
      <c r="C258" s="101" t="n">
        <v>0.6431111111111112</v>
      </c>
      <c r="D258" s="56">
        <f>IF(E258="","",IFERROR(VLOOKUP(E258,'BASE DE DONNEE'!$A$2:$C$5100,2,FALSE),"Non trouvé"))</f>
        <v/>
      </c>
      <c r="E258" s="56" t="n"/>
      <c r="F258" s="57" t="inlineStr">
        <is>
          <t>mblh taxe foncière</t>
        </is>
      </c>
      <c r="G258" s="56" t="n">
        <v>45.08</v>
      </c>
      <c r="H258" s="102" t="n">
        <v>0.03130555555555556</v>
      </c>
      <c r="I258" s="56" t="n"/>
      <c r="J258" s="59">
        <f>G258/60</f>
        <v/>
      </c>
      <c r="K258" s="56" t="n"/>
      <c r="L258" s="56" t="inlineStr">
        <is>
          <t>DONE</t>
        </is>
      </c>
    </row>
    <row r="259">
      <c r="A259" s="100" t="n">
        <v>45764</v>
      </c>
      <c r="B259" s="101" t="n">
        <v>0.6472222222222223</v>
      </c>
      <c r="C259" s="101" t="n">
        <v>0.6665624999999999</v>
      </c>
      <c r="D259" s="56">
        <f>IF(E259="","",IFERROR(VLOOKUP(E259,'BASE DE DONNEE'!$A$2:$C$5100,2,FALSE),"Non trouvé"))</f>
        <v/>
      </c>
      <c r="E259" s="56" t="n"/>
      <c r="F259" s="57" t="inlineStr">
        <is>
          <t>appel sie</t>
        </is>
      </c>
      <c r="G259" s="56" t="n">
        <v>27.85</v>
      </c>
      <c r="H259" s="102" t="n">
        <v>0.01934027777777778</v>
      </c>
      <c r="I259" s="56" t="n"/>
      <c r="J259" s="59">
        <f>G259/60</f>
        <v/>
      </c>
      <c r="K259" s="56" t="n"/>
      <c r="L259" s="56" t="inlineStr">
        <is>
          <t>DONE</t>
        </is>
      </c>
    </row>
    <row r="260">
      <c r="A260" s="100" t="n">
        <v>45764</v>
      </c>
      <c r="B260" s="101" t="n">
        <v>0.6666666666666666</v>
      </c>
      <c r="C260" s="101" t="n">
        <v>0.6666944444444445</v>
      </c>
      <c r="D260" s="56">
        <f>IF(E260="","",IFERROR(VLOOKUP(E260,'BASE DE DONNEE'!$A$2:$C$5100,2,FALSE),"Non trouvé"))</f>
        <v/>
      </c>
      <c r="E260" s="56" t="n"/>
      <c r="F260" s="57" t="inlineStr">
        <is>
          <t>mblh appel sip</t>
        </is>
      </c>
      <c r="G260" s="56" t="n">
        <v>0.04</v>
      </c>
      <c r="H260" s="102" t="n">
        <v>2.777777777777778e-05</v>
      </c>
      <c r="I260" s="56" t="n"/>
      <c r="J260" s="59">
        <f>G260/60</f>
        <v/>
      </c>
      <c r="K260" s="56" t="n"/>
      <c r="L260" s="56" t="inlineStr">
        <is>
          <t>DONE</t>
        </is>
      </c>
    </row>
    <row r="261">
      <c r="A261" s="100" t="n">
        <v>45764</v>
      </c>
      <c r="B261" s="101" t="n">
        <v>0.6722222222222223</v>
      </c>
      <c r="C261" s="101" t="n">
        <v>0.6878194444444444</v>
      </c>
      <c r="D261" s="56">
        <f>IF(E261="","",IFERROR(VLOOKUP(E261,'BASE DE DONNEE'!$A$2:$C$5100,2,FALSE),"Non trouvé"))</f>
        <v/>
      </c>
      <c r="E261" s="56" t="n"/>
      <c r="F261" s="57" t="inlineStr">
        <is>
          <t>sci aix finance conseils</t>
        </is>
      </c>
      <c r="G261" s="56" t="n">
        <v>22.46</v>
      </c>
      <c r="H261" s="102" t="n">
        <v>0.01559722222222222</v>
      </c>
      <c r="I261" s="56" t="n"/>
      <c r="J261" s="59">
        <f>G261/60</f>
        <v/>
      </c>
      <c r="K261" s="56" t="n"/>
      <c r="L261" s="56" t="inlineStr">
        <is>
          <t>DONE</t>
        </is>
      </c>
    </row>
    <row r="262">
      <c r="A262" s="100" t="n">
        <v>45764</v>
      </c>
      <c r="B262" s="101" t="n">
        <v>0.6875</v>
      </c>
      <c r="C262" s="101" t="n">
        <v>0.7009861111111111</v>
      </c>
      <c r="D262" s="56">
        <f>IF(E262="","",IFERROR(VLOOKUP(E262,'BASE DE DONNEE'!$A$2:$C$5100,2,FALSE),"Non trouvé"))</f>
        <v/>
      </c>
      <c r="E262" s="56" t="n"/>
      <c r="F262" s="57" t="inlineStr">
        <is>
          <t>PAUSE</t>
        </is>
      </c>
      <c r="G262" s="56" t="n">
        <v>19.42</v>
      </c>
      <c r="H262" s="102" t="n">
        <v>0.01348611111111111</v>
      </c>
      <c r="I262" s="56" t="n"/>
      <c r="J262" s="59">
        <f>G262/60</f>
        <v/>
      </c>
      <c r="K262" s="56" t="n"/>
      <c r="L262" s="56" t="inlineStr">
        <is>
          <t>DONE</t>
        </is>
      </c>
    </row>
    <row r="263">
      <c r="A263" s="100" t="n">
        <v>45765</v>
      </c>
      <c r="B263" s="101" t="n">
        <v>0.3923611111111111</v>
      </c>
      <c r="C263" s="101" t="n">
        <v>0.3981805555555556</v>
      </c>
      <c r="D263" s="56">
        <f>IF(E263="","",IFERROR(VLOOKUP(E263,'BASE DE DONNEE'!$A$2:$C$5100,2,FALSE),"Non trouvé"))</f>
        <v/>
      </c>
      <c r="E263" s="56" t="n"/>
      <c r="F263" s="57" t="inlineStr">
        <is>
          <t>mail</t>
        </is>
      </c>
      <c r="G263" s="56" t="n">
        <v>8.380000000000001</v>
      </c>
      <c r="H263" s="102" t="n">
        <v>0.005819444444444445</v>
      </c>
      <c r="I263" s="56" t="n"/>
      <c r="J263" s="59">
        <f>G263/60</f>
        <v/>
      </c>
      <c r="K263" s="56" t="n"/>
      <c r="L263" s="56" t="inlineStr">
        <is>
          <t>DONE</t>
        </is>
      </c>
    </row>
    <row r="264">
      <c r="A264" s="100" t="n">
        <v>45765</v>
      </c>
      <c r="B264" s="101" t="n">
        <v>0.3986111111111111</v>
      </c>
      <c r="C264" s="101" t="n">
        <v>0.4257847222222222</v>
      </c>
      <c r="D264" s="56">
        <f>IF(E264="","",IFERROR(VLOOKUP(E264,'BASE DE DONNEE'!$A$2:$C$5100,2,FALSE),"Non trouvé"))</f>
        <v/>
      </c>
      <c r="E264" s="56" t="n"/>
      <c r="F264" s="57" t="inlineStr">
        <is>
          <t>tva soluroad</t>
        </is>
      </c>
      <c r="G264" s="56" t="n">
        <v>39.13</v>
      </c>
      <c r="H264" s="102" t="n">
        <v>0.02717361111111111</v>
      </c>
      <c r="I264" s="56" t="n"/>
      <c r="J264" s="59">
        <f>G264/60</f>
        <v/>
      </c>
      <c r="K264" s="56" t="n"/>
      <c r="L264" s="56" t="inlineStr">
        <is>
          <t>DONE</t>
        </is>
      </c>
    </row>
    <row r="265">
      <c r="A265" s="100" t="n">
        <v>45765</v>
      </c>
      <c r="B265" s="101" t="n">
        <v>0.4256944444444444</v>
      </c>
      <c r="C265" s="101" t="n">
        <v>0.4376666666666667</v>
      </c>
      <c r="D265" s="56">
        <f>IF(E265="","",IFERROR(VLOOKUP(E265,'BASE DE DONNEE'!$A$2:$C$5100,2,FALSE),"Non trouvé"))</f>
        <v/>
      </c>
      <c r="E265" s="56" t="n"/>
      <c r="F265" s="57" t="inlineStr">
        <is>
          <t>saisie commission garde</t>
        </is>
      </c>
      <c r="G265" s="56" t="n">
        <v>17.24</v>
      </c>
      <c r="H265" s="102" t="n">
        <v>0.01197222222222222</v>
      </c>
      <c r="I265" s="56" t="n"/>
      <c r="J265" s="59">
        <f>G265/60</f>
        <v/>
      </c>
      <c r="K265" s="56" t="n"/>
      <c r="L265" s="56" t="inlineStr">
        <is>
          <t>DONE</t>
        </is>
      </c>
    </row>
    <row r="266">
      <c r="A266" s="100" t="n">
        <v>45765</v>
      </c>
      <c r="B266" s="101" t="n">
        <v>0.4381944444444444</v>
      </c>
      <c r="C266" s="101" t="n">
        <v>0.4437916666666666</v>
      </c>
      <c r="D266" s="56">
        <f>IF(E266="","",IFERROR(VLOOKUP(E266,'BASE DE DONNEE'!$A$2:$C$5100,2,FALSE),"Non trouvé"))</f>
        <v/>
      </c>
      <c r="E266" s="56" t="n"/>
      <c r="F266" s="57" t="inlineStr">
        <is>
          <t>PAUSE</t>
        </is>
      </c>
      <c r="G266" s="56" t="n">
        <v>8.06</v>
      </c>
      <c r="H266" s="102" t="n">
        <v>0.005597222222222222</v>
      </c>
      <c r="I266" s="56" t="n"/>
      <c r="J266" s="59">
        <f>G266/60</f>
        <v/>
      </c>
      <c r="K266" s="56" t="n"/>
      <c r="L266" s="56" t="inlineStr">
        <is>
          <t>DONE</t>
        </is>
      </c>
    </row>
    <row r="267">
      <c r="A267" s="100" t="n">
        <v>45765</v>
      </c>
      <c r="B267" s="101" t="n">
        <v>0.44375</v>
      </c>
      <c r="C267" s="101" t="n">
        <v>0.4495972222222222</v>
      </c>
      <c r="D267" s="56">
        <f>IF(E267="","",IFERROR(VLOOKUP(E267,'BASE DE DONNEE'!$A$2:$C$5100,2,FALSE),"Non trouvé"))</f>
        <v/>
      </c>
      <c r="E267" s="56" t="n"/>
      <c r="F267" s="57" t="inlineStr">
        <is>
          <t>GARDE COMMISSION</t>
        </is>
      </c>
      <c r="G267" s="56" t="n">
        <v>8.42</v>
      </c>
      <c r="H267" s="102" t="n">
        <v>0.005847222222222222</v>
      </c>
      <c r="I267" s="56" t="n"/>
      <c r="J267" s="59">
        <f>G267/60</f>
        <v/>
      </c>
      <c r="K267" s="56" t="n"/>
      <c r="L267" s="56" t="inlineStr">
        <is>
          <t>DONE</t>
        </is>
      </c>
    </row>
    <row r="268">
      <c r="A268" s="100" t="n">
        <v>45765</v>
      </c>
      <c r="B268" s="101" t="n">
        <v>0.4493055555555556</v>
      </c>
      <c r="C268" s="101" t="n">
        <v>0.4525625</v>
      </c>
      <c r="D268" s="56">
        <f>IF(E268="","",IFERROR(VLOOKUP(E268,'BASE DE DONNEE'!$A$2:$C$5100,2,FALSE),"Non trouvé"))</f>
        <v/>
      </c>
      <c r="E268" s="56" t="n"/>
      <c r="F268" s="57" t="inlineStr">
        <is>
          <t>APPEL GARDE</t>
        </is>
      </c>
      <c r="G268" s="56" t="n">
        <v>4.69</v>
      </c>
      <c r="H268" s="102" t="n">
        <v>0.003256944444444444</v>
      </c>
      <c r="I268" s="56" t="n"/>
      <c r="J268" s="59">
        <f>G268/60</f>
        <v/>
      </c>
      <c r="K268" s="56" t="n"/>
      <c r="L268" s="56" t="inlineStr">
        <is>
          <t>DONE</t>
        </is>
      </c>
    </row>
    <row r="269">
      <c r="A269" s="100" t="n">
        <v>45765</v>
      </c>
      <c r="B269" s="101" t="n">
        <v>0.4527777777777778</v>
      </c>
      <c r="C269" s="101" t="n">
        <v>0.5046875</v>
      </c>
      <c r="D269" s="56">
        <f>IF(E269="","",IFERROR(VLOOKUP(E269,'BASE DE DONNEE'!$A$2:$C$5100,2,FALSE),"Non trouvé"))</f>
        <v/>
      </c>
      <c r="E269" s="56" t="n"/>
      <c r="F269" s="57" t="inlineStr">
        <is>
          <t>commission garde</t>
        </is>
      </c>
      <c r="G269" s="56" t="n">
        <v>74.75</v>
      </c>
      <c r="H269" s="102" t="n">
        <v>0.05190972222222223</v>
      </c>
      <c r="I269" s="56" t="n"/>
      <c r="J269" s="59">
        <f>G269/60</f>
        <v/>
      </c>
      <c r="K269" s="56" t="n"/>
      <c r="L269" s="56" t="inlineStr">
        <is>
          <t>DONE</t>
        </is>
      </c>
    </row>
    <row r="270">
      <c r="A270" s="100" t="n">
        <v>45765</v>
      </c>
      <c r="B270" s="101" t="n">
        <v>0.5048611111111111</v>
      </c>
      <c r="C270" s="101" t="n">
        <v>0.5172361111111111</v>
      </c>
      <c r="D270" s="56">
        <f>IF(E270="","",IFERROR(VLOOKUP(E270,'BASE DE DONNEE'!$A$2:$C$5100,2,FALSE),"Non trouvé"))</f>
        <v/>
      </c>
      <c r="E270" s="56" t="n"/>
      <c r="F270" s="57" t="inlineStr">
        <is>
          <t>tva soluroad</t>
        </is>
      </c>
      <c r="G270" s="56" t="n">
        <v>17.82</v>
      </c>
      <c r="H270" s="102" t="n">
        <v>0.012375</v>
      </c>
      <c r="I270" s="56" t="n"/>
      <c r="J270" s="59">
        <f>G270/60</f>
        <v/>
      </c>
      <c r="K270" s="56" t="n"/>
      <c r="L270" s="56" t="inlineStr">
        <is>
          <t>DONE</t>
        </is>
      </c>
    </row>
    <row r="271">
      <c r="A271" s="100" t="n">
        <v>45765</v>
      </c>
      <c r="B271" s="101" t="n">
        <v>0.51875</v>
      </c>
      <c r="C271" s="101" t="n">
        <v>0.5190625</v>
      </c>
      <c r="D271" s="56">
        <f>IF(E271="","",IFERROR(VLOOKUP(E271,'BASE DE DONNEE'!$A$2:$C$5100,2,FALSE),"Non trouvé"))</f>
        <v/>
      </c>
      <c r="E271" s="56" t="n"/>
      <c r="F271" s="57" t="inlineStr">
        <is>
          <t>tva dds</t>
        </is>
      </c>
      <c r="G271" s="56" t="n">
        <v>0.45</v>
      </c>
      <c r="H271" s="102" t="n">
        <v>0.0003125</v>
      </c>
      <c r="I271" s="56" t="n"/>
      <c r="J271" s="59">
        <f>G271/60</f>
        <v/>
      </c>
      <c r="K271" s="56" t="n"/>
      <c r="L271" s="56" t="inlineStr">
        <is>
          <t>DONE</t>
        </is>
      </c>
    </row>
    <row r="272">
      <c r="A272" s="100" t="n">
        <v>45765</v>
      </c>
      <c r="B272" s="101" t="n">
        <v>0.5902777777777778</v>
      </c>
      <c r="C272" s="101" t="n">
        <v>0.5927291666666668</v>
      </c>
      <c r="D272" s="56">
        <f>IF(E272="","",IFERROR(VLOOKUP(E272,'BASE DE DONNEE'!$A$2:$C$5100,2,FALSE),"Non trouvé"))</f>
        <v/>
      </c>
      <c r="E272" s="56" t="n"/>
      <c r="F272" s="57" t="inlineStr">
        <is>
          <t>tva hela</t>
        </is>
      </c>
      <c r="G272" s="56" t="n">
        <v>3.53</v>
      </c>
      <c r="H272" s="102" t="n">
        <v>0.002451388888888889</v>
      </c>
      <c r="I272" s="56" t="n"/>
      <c r="J272" s="59">
        <f>G272/60</f>
        <v/>
      </c>
      <c r="K272" s="56" t="n"/>
      <c r="L272" s="56" t="inlineStr">
        <is>
          <t>DONE</t>
        </is>
      </c>
    </row>
    <row r="273">
      <c r="A273" s="100" t="n">
        <v>45765</v>
      </c>
      <c r="B273" s="101" t="n">
        <v>0.5930555555555556</v>
      </c>
      <c r="C273" s="101" t="n">
        <v>0.6016388888888888</v>
      </c>
      <c r="D273" s="56">
        <f>IF(E273="","",IFERROR(VLOOKUP(E273,'BASE DE DONNEE'!$A$2:$C$5100,2,FALSE),"Non trouvé"))</f>
        <v/>
      </c>
      <c r="E273" s="56" t="n"/>
      <c r="F273" s="57" t="inlineStr">
        <is>
          <t>retour mail anne laure tva speedweb</t>
        </is>
      </c>
      <c r="G273" s="56" t="n">
        <v>12.36</v>
      </c>
      <c r="H273" s="102" t="n">
        <v>0.008583333333333333</v>
      </c>
      <c r="I273" s="56" t="n"/>
      <c r="J273" s="59">
        <f>G273/60</f>
        <v/>
      </c>
      <c r="K273" s="56" t="n"/>
      <c r="L273" s="56" t="inlineStr">
        <is>
          <t>DONE</t>
        </is>
      </c>
    </row>
    <row r="274">
      <c r="A274" s="100" t="n">
        <v>45765</v>
      </c>
      <c r="B274" s="101" t="n">
        <v>0.6013888888888889</v>
      </c>
      <c r="C274" s="101" t="n">
        <v>0.6149583333333334</v>
      </c>
      <c r="D274" s="56">
        <f>IF(E274="","",IFERROR(VLOOKUP(E274,'BASE DE DONNEE'!$A$2:$C$5100,2,FALSE),"Non trouvé"))</f>
        <v/>
      </c>
      <c r="E274" s="56" t="n"/>
      <c r="F274" s="57" t="inlineStr">
        <is>
          <t>tva hela</t>
        </is>
      </c>
      <c r="G274" s="56" t="n">
        <v>19.54</v>
      </c>
      <c r="H274" s="102" t="n">
        <v>0.01356944444444444</v>
      </c>
      <c r="I274" s="56" t="n"/>
      <c r="J274" s="59">
        <f>G274/60</f>
        <v/>
      </c>
      <c r="K274" s="56" t="n"/>
      <c r="L274" s="56" t="inlineStr">
        <is>
          <t>DONE</t>
        </is>
      </c>
    </row>
    <row r="275">
      <c r="A275" s="100" t="n">
        <v>45765</v>
      </c>
      <c r="B275" s="101" t="n">
        <v>0.6152777777777778</v>
      </c>
      <c r="C275" s="101" t="n">
        <v>0.6200347222222222</v>
      </c>
      <c r="D275" s="56">
        <f>IF(E275="","",IFERROR(VLOOKUP(E275,'BASE DE DONNEE'!$A$2:$C$5100,2,FALSE),"Non trouvé"))</f>
        <v/>
      </c>
      <c r="E275" s="56" t="n"/>
      <c r="F275" s="57" t="inlineStr">
        <is>
          <t>PAUSE</t>
        </is>
      </c>
      <c r="G275" s="56" t="n">
        <v>6.85</v>
      </c>
      <c r="H275" s="102" t="n">
        <v>0.004756944444444445</v>
      </c>
      <c r="I275" s="56" t="n"/>
      <c r="J275" s="59">
        <f>G275/60</f>
        <v/>
      </c>
      <c r="K275" s="56" t="n"/>
      <c r="L275" s="56" t="inlineStr">
        <is>
          <t>DONE</t>
        </is>
      </c>
    </row>
    <row r="276">
      <c r="A276" s="100" t="n">
        <v>45765</v>
      </c>
      <c r="B276" s="101" t="n">
        <v>0.6201388888888889</v>
      </c>
      <c r="C276" s="101" t="n">
        <v>0.6208125</v>
      </c>
      <c r="D276" s="56">
        <f>IF(E276="","",IFERROR(VLOOKUP(E276,'BASE DE DONNEE'!$A$2:$C$5100,2,FALSE),"Non trouvé"))</f>
        <v/>
      </c>
      <c r="E276" s="56" t="n"/>
      <c r="F276" s="57" t="inlineStr">
        <is>
          <t>TVA PALM</t>
        </is>
      </c>
      <c r="G276" s="56" t="n">
        <v>0.97</v>
      </c>
      <c r="H276" s="102" t="n">
        <v>0.0006736111111111112</v>
      </c>
      <c r="I276" s="56" t="n"/>
      <c r="J276" s="59">
        <f>G276/60</f>
        <v/>
      </c>
      <c r="K276" s="56" t="n"/>
      <c r="L276" s="56" t="inlineStr">
        <is>
          <t>DONE</t>
        </is>
      </c>
    </row>
    <row r="277">
      <c r="A277" s="100" t="n">
        <v>45765</v>
      </c>
      <c r="B277" s="101" t="n">
        <v>0.6208333333333333</v>
      </c>
      <c r="C277" s="101" t="n">
        <v>0.6233680555555555</v>
      </c>
      <c r="D277" s="56">
        <f>IF(E277="","",IFERROR(VLOOKUP(E277,'BASE DE DONNEE'!$A$2:$C$5100,2,FALSE),"Non trouvé"))</f>
        <v/>
      </c>
      <c r="E277" s="56" t="n"/>
      <c r="F277" s="57" t="inlineStr">
        <is>
          <t>FINALISER CONTROLE TVA HELA</t>
        </is>
      </c>
      <c r="G277" s="56" t="n">
        <v>3.65</v>
      </c>
      <c r="H277" s="102" t="n">
        <v>0.002534722222222222</v>
      </c>
      <c r="I277" s="56" t="n"/>
      <c r="J277" s="59">
        <f>G277/60</f>
        <v/>
      </c>
      <c r="K277" s="56" t="n"/>
      <c r="L277" s="56" t="inlineStr">
        <is>
          <t>DONE</t>
        </is>
      </c>
    </row>
    <row r="278">
      <c r="A278" s="100" t="n">
        <v>45765</v>
      </c>
      <c r="B278" s="101" t="n">
        <v>0.6236111111111111</v>
      </c>
      <c r="C278" s="101" t="n">
        <v>0.6399374999999999</v>
      </c>
      <c r="D278" s="56">
        <f>IF(E278="","",IFERROR(VLOOKUP(E278,'BASE DE DONNEE'!$A$2:$C$5100,2,FALSE),"Non trouvé"))</f>
        <v/>
      </c>
      <c r="E278" s="56" t="n"/>
      <c r="F278" s="57" t="inlineStr">
        <is>
          <t>TVA PALM</t>
        </is>
      </c>
      <c r="G278" s="56" t="n">
        <v>23.51</v>
      </c>
      <c r="H278" s="102" t="n">
        <v>0.01632638888888889</v>
      </c>
      <c r="I278" s="56" t="n"/>
      <c r="J278" s="59">
        <f>G278/60</f>
        <v/>
      </c>
      <c r="K278" s="56" t="n"/>
      <c r="L278" s="56" t="inlineStr">
        <is>
          <t>DONE</t>
        </is>
      </c>
    </row>
    <row r="279" ht="15.5" customHeight="1">
      <c r="A279" s="100" t="n">
        <v>45765</v>
      </c>
      <c r="B279" s="101" t="n">
        <v>0.6402777777777777</v>
      </c>
      <c r="C279" s="101" t="n">
        <v>0.6451388888888889</v>
      </c>
      <c r="D279" s="56">
        <f>IF(E279="","",IFERROR(VLOOKUP(E279,'BASE DE DONNEE'!$A$2:$C$5100,2,FALSE),"Non trouvé"))</f>
        <v/>
      </c>
      <c r="E279" s="56" t="n"/>
      <c r="F279" s="57" t="inlineStr">
        <is>
          <t>pause</t>
        </is>
      </c>
      <c r="G279" s="56" t="n">
        <v>7</v>
      </c>
      <c r="H279" s="102" t="n">
        <v>0.004861111111111111</v>
      </c>
      <c r="I279" s="56" t="n"/>
      <c r="J279" s="59">
        <f>G279/60</f>
        <v/>
      </c>
      <c r="K279" s="56" t="n"/>
      <c r="L279" s="56" t="inlineStr">
        <is>
          <t>DONE</t>
        </is>
      </c>
    </row>
    <row r="280" ht="15.5" customHeight="1">
      <c r="A280" s="100" t="n">
        <v>45765</v>
      </c>
      <c r="B280" s="101" t="n">
        <v>0.6597222222222222</v>
      </c>
      <c r="C280" s="101" t="n">
        <v>0.6701388888888888</v>
      </c>
      <c r="D280" s="56">
        <f>IF(E280="","",IFERROR(VLOOKUP(E280,'BASE DE DONNEE'!$A$2:$C$5100,2,FALSE),"Non trouvé"))</f>
        <v/>
      </c>
      <c r="E280" s="56" t="n"/>
      <c r="F280" s="57" t="inlineStr">
        <is>
          <t>TVA SAHA</t>
        </is>
      </c>
      <c r="G280" s="56" t="n">
        <v>15</v>
      </c>
      <c r="H280" s="102" t="n">
        <v>0.01041666666666667</v>
      </c>
      <c r="I280" s="56" t="n"/>
      <c r="J280" s="59">
        <f>G280/60</f>
        <v/>
      </c>
      <c r="K280" s="56" t="n"/>
      <c r="L280" s="56" t="inlineStr">
        <is>
          <t>DONE</t>
        </is>
      </c>
    </row>
    <row r="281">
      <c r="A281" s="100" t="n">
        <v>45765</v>
      </c>
      <c r="B281" s="101" t="n">
        <v>0.6777777777777778</v>
      </c>
      <c r="C281" s="101" t="n">
        <v>0.6994375</v>
      </c>
      <c r="D281" s="56">
        <f>IF(E281="","",IFERROR(VLOOKUP(E281,'BASE DE DONNEE'!$A$2:$C$5100,2,FALSE),"Non trouvé"))</f>
        <v/>
      </c>
      <c r="E281" s="56" t="n"/>
      <c r="F281" s="57" t="inlineStr">
        <is>
          <t>tva shely</t>
        </is>
      </c>
      <c r="G281" s="56" t="n">
        <v>31.19</v>
      </c>
      <c r="H281" s="102" t="n">
        <v>0.02165972222222222</v>
      </c>
      <c r="I281" s="56" t="n"/>
      <c r="J281" s="59">
        <f>G281/60</f>
        <v/>
      </c>
      <c r="K281" s="56" t="n"/>
      <c r="L281" s="56" t="inlineStr">
        <is>
          <t>DONE</t>
        </is>
      </c>
    </row>
    <row r="282">
      <c r="A282" s="100" t="n">
        <v>45765</v>
      </c>
      <c r="B282" s="101" t="n">
        <v>0.7</v>
      </c>
      <c r="C282" s="101" t="n">
        <v>0.7077916666666666</v>
      </c>
      <c r="D282" s="56">
        <f>IF(E282="","",IFERROR(VLOOKUP(E282,'BASE DE DONNEE'!$A$2:$C$5100,2,FALSE),"Non trouvé"))</f>
        <v/>
      </c>
      <c r="E282" s="56" t="n"/>
      <c r="F282" s="57" t="inlineStr">
        <is>
          <t>pause</t>
        </is>
      </c>
      <c r="G282" s="56" t="n">
        <v>11.22</v>
      </c>
      <c r="H282" s="102" t="n">
        <v>0.007791666666666667</v>
      </c>
      <c r="I282" s="56" t="n"/>
      <c r="J282" s="59">
        <f>G282/60</f>
        <v/>
      </c>
      <c r="K282" s="56" t="n"/>
      <c r="L282" s="56" t="inlineStr">
        <is>
          <t>DONE</t>
        </is>
      </c>
    </row>
    <row r="283">
      <c r="A283" s="100" t="n">
        <v>45765</v>
      </c>
      <c r="B283" s="101" t="n">
        <v>0.7076388888888889</v>
      </c>
      <c r="C283" s="101" t="n">
        <v>0.7120138888888888</v>
      </c>
      <c r="D283" s="56">
        <f>IF(E283="","",IFERROR(VLOOKUP(E283,'BASE DE DONNEE'!$A$2:$C$5100,2,FALSE),"Non trouvé"))</f>
        <v/>
      </c>
      <c r="E283" s="56" t="n"/>
      <c r="F283" s="57" t="inlineStr">
        <is>
          <t>tva magro invest</t>
        </is>
      </c>
      <c r="G283" s="56" t="n">
        <v>6.3</v>
      </c>
      <c r="H283" s="102" t="n">
        <v>0.004375</v>
      </c>
      <c r="I283" s="56" t="n"/>
      <c r="J283" s="59">
        <f>G283/60</f>
        <v/>
      </c>
      <c r="K283" s="56" t="n"/>
      <c r="L283" s="56" t="inlineStr">
        <is>
          <t>DONE</t>
        </is>
      </c>
    </row>
    <row r="284">
      <c r="A284" s="100" t="n">
        <v>45765</v>
      </c>
      <c r="B284" s="101" t="n">
        <v>0.7125</v>
      </c>
      <c r="C284" s="101" t="n">
        <v>0.7171388888888889</v>
      </c>
      <c r="D284" s="56">
        <f>IF(E284="","",IFERROR(VLOOKUP(E284,'BASE DE DONNEE'!$A$2:$C$5100,2,FALSE),"Non trouvé"))</f>
        <v/>
      </c>
      <c r="E284" s="56" t="n"/>
      <c r="F284" s="57" t="inlineStr">
        <is>
          <t>TVA VASSILIOU</t>
        </is>
      </c>
      <c r="G284" s="56" t="n">
        <v>6.68</v>
      </c>
      <c r="H284" s="102" t="n">
        <v>0.004638888888888889</v>
      </c>
      <c r="I284" s="56" t="n"/>
      <c r="J284" s="59">
        <f>G284/60</f>
        <v/>
      </c>
      <c r="K284" s="56" t="n"/>
      <c r="L284" s="56" t="inlineStr">
        <is>
          <t>DONE</t>
        </is>
      </c>
    </row>
    <row r="285">
      <c r="A285" s="100" t="n">
        <v>45765</v>
      </c>
      <c r="B285" s="101" t="n">
        <v>0.7166666666666667</v>
      </c>
      <c r="C285" s="101" t="n">
        <v>0.7466944444444444</v>
      </c>
      <c r="D285" s="56">
        <f>IF(E285="","",IFERROR(VLOOKUP(E285,'BASE DE DONNEE'!$A$2:$C$5100,2,FALSE),"Non trouvé"))</f>
        <v/>
      </c>
      <c r="E285" s="56" t="n"/>
      <c r="F285" s="57" t="inlineStr">
        <is>
          <t>TVA KALYPTO</t>
        </is>
      </c>
      <c r="G285" s="56" t="n">
        <v>43.24</v>
      </c>
      <c r="H285" s="102" t="n">
        <v>0.03002777777777778</v>
      </c>
      <c r="I285" s="56" t="n"/>
      <c r="J285" s="59">
        <f>G285/60</f>
        <v/>
      </c>
      <c r="K285" s="56" t="n"/>
      <c r="L285" s="56" t="inlineStr">
        <is>
          <t>DONE</t>
        </is>
      </c>
    </row>
    <row r="286">
      <c r="A286" s="100" t="n">
        <v>45765</v>
      </c>
      <c r="B286" s="101" t="n">
        <v>0.7472222222222222</v>
      </c>
      <c r="C286" s="101" t="n">
        <v>0.7568958333333333</v>
      </c>
      <c r="D286" s="56">
        <f>IF(E286="","",IFERROR(VLOOKUP(E286,'BASE DE DONNEE'!$A$2:$C$5100,2,FALSE),"Non trouvé"))</f>
        <v/>
      </c>
      <c r="E286" s="56" t="n"/>
      <c r="F286" s="57" t="inlineStr">
        <is>
          <t>tva s2a</t>
        </is>
      </c>
      <c r="G286" s="56" t="n">
        <v>13.93</v>
      </c>
      <c r="H286" s="102" t="n">
        <v>0.00967361111111111</v>
      </c>
      <c r="I286" s="56" t="n"/>
      <c r="J286" s="59">
        <f>G286/60</f>
        <v/>
      </c>
      <c r="K286" s="56" t="n"/>
      <c r="L286" s="56" t="inlineStr">
        <is>
          <t>DONE</t>
        </is>
      </c>
    </row>
    <row r="287">
      <c r="A287" s="100" t="n">
        <v>45765</v>
      </c>
      <c r="B287" s="101" t="n">
        <v>0.7576388888888889</v>
      </c>
      <c r="C287" s="101" t="n">
        <v>0.7661527777777778</v>
      </c>
      <c r="D287" s="56">
        <f>IF(E287="","",IFERROR(VLOOKUP(E287,'BASE DE DONNEE'!$A$2:$C$5100,2,FALSE),"Non trouvé"))</f>
        <v/>
      </c>
      <c r="E287" s="56" t="n"/>
      <c r="F287" s="57" t="inlineStr">
        <is>
          <t>TVA BMA</t>
        </is>
      </c>
      <c r="G287" s="56" t="n">
        <v>12.26</v>
      </c>
      <c r="H287" s="102" t="n">
        <v>0.008513888888888889</v>
      </c>
      <c r="I287" s="56" t="n"/>
      <c r="J287" s="59">
        <f>G287/60</f>
        <v/>
      </c>
      <c r="K287" s="56" t="n"/>
      <c r="L287" s="56" t="inlineStr">
        <is>
          <t>DONE</t>
        </is>
      </c>
    </row>
    <row r="288">
      <c r="A288" s="100" t="n">
        <v>45765</v>
      </c>
      <c r="B288" s="101" t="n">
        <v>0.7666666666666667</v>
      </c>
      <c r="C288" s="101" t="n">
        <v>0.7755138888888888</v>
      </c>
      <c r="D288" s="56">
        <f>IF(E288="","",IFERROR(VLOOKUP(E288,'BASE DE DONNEE'!$A$2:$C$5100,2,FALSE),"Non trouvé"))</f>
        <v/>
      </c>
      <c r="E288" s="56" t="n"/>
      <c r="F288" s="57" t="inlineStr">
        <is>
          <t>ENVOI TVA SOLUROAD + MAIL</t>
        </is>
      </c>
      <c r="G288" s="56" t="n">
        <v>12.74</v>
      </c>
      <c r="H288" s="102" t="n">
        <v>0.008847222222222222</v>
      </c>
      <c r="I288" s="56" t="n"/>
      <c r="J288" s="59">
        <f>G288/60</f>
        <v/>
      </c>
      <c r="K288" s="56" t="n"/>
      <c r="L288" s="56" t="inlineStr">
        <is>
          <t>DONE</t>
        </is>
      </c>
    </row>
    <row r="289">
      <c r="A289" s="100" t="n">
        <v>45765</v>
      </c>
      <c r="B289" s="101" t="n">
        <v>0.7756944444444445</v>
      </c>
      <c r="C289" s="101" t="n">
        <v>0.7823819444444445</v>
      </c>
      <c r="D289" s="56">
        <f>IF(E289="","",IFERROR(VLOOKUP(E289,'BASE DE DONNEE'!$A$2:$C$5100,2,FALSE),"Non trouvé"))</f>
        <v/>
      </c>
      <c r="E289" s="56" t="n"/>
      <c r="F289" s="57" t="inlineStr">
        <is>
          <t>TVA SPEEDWEB</t>
        </is>
      </c>
      <c r="G289" s="56" t="n">
        <v>9.630000000000001</v>
      </c>
      <c r="H289" s="102" t="n">
        <v>0.0066875</v>
      </c>
      <c r="I289" s="56" t="n"/>
      <c r="J289" s="59">
        <f>G289/60</f>
        <v/>
      </c>
      <c r="K289" s="56" t="n"/>
      <c r="L289" s="56" t="inlineStr">
        <is>
          <t>DONE</t>
        </is>
      </c>
    </row>
    <row r="290">
      <c r="A290" s="100" t="n">
        <v>45765</v>
      </c>
      <c r="B290" s="101" t="n">
        <v>0.8743055555555556</v>
      </c>
      <c r="C290" s="101" t="n">
        <v>0.8744305555555556</v>
      </c>
      <c r="D290" s="56">
        <f>IF(E290="","",IFERROR(VLOOKUP(E290,'BASE DE DONNEE'!$A$2:$C$5100,2,FALSE),"Non trouvé"))</f>
        <v/>
      </c>
      <c r="E290" s="56" t="n"/>
      <c r="F290" s="57" t="inlineStr">
        <is>
          <t>miteste ihany eeee</t>
        </is>
      </c>
      <c r="G290" s="56" t="n">
        <v>0.18</v>
      </c>
      <c r="H290" s="102" t="n">
        <v>0.000125</v>
      </c>
      <c r="I290" s="56" t="n"/>
      <c r="J290" s="59">
        <f>G290/60</f>
        <v/>
      </c>
      <c r="K290" s="56" t="n"/>
      <c r="L290" s="56" t="inlineStr">
        <is>
          <t>DONE</t>
        </is>
      </c>
    </row>
    <row r="291">
      <c r="A291" s="100" t="n">
        <v>45765</v>
      </c>
      <c r="B291" s="101" t="n">
        <v>0.8756944444444444</v>
      </c>
      <c r="C291" s="101" t="n">
        <v>0.8759999999999999</v>
      </c>
      <c r="D291" s="56">
        <f>IF(E291="","",IFERROR(VLOOKUP(E291,'BASE DE DONNEE'!$A$2:$C$5100,2,FALSE),"Non trouvé"))</f>
        <v/>
      </c>
      <c r="E291" s="56" t="n"/>
      <c r="F291" s="57" t="inlineStr">
        <is>
          <t>dia eto ihany</t>
        </is>
      </c>
      <c r="G291" s="56" t="n">
        <v>0.44</v>
      </c>
      <c r="H291" s="102" t="n">
        <v>0.0003055555555555555</v>
      </c>
      <c r="I291" s="56" t="n"/>
      <c r="J291" s="59">
        <f>G291/60</f>
        <v/>
      </c>
      <c r="K291" s="56" t="n"/>
      <c r="L291" s="56" t="inlineStr">
        <is>
          <t>DONE</t>
        </is>
      </c>
    </row>
    <row r="292">
      <c r="A292" s="100" t="n">
        <v>45765</v>
      </c>
      <c r="B292" s="101" t="n">
        <v>0.8777777777777778</v>
      </c>
      <c r="C292" s="101" t="n">
        <v>0.8780486111111111</v>
      </c>
      <c r="D292" s="56">
        <f>IF(E292="","",IFERROR(VLOOKUP(E292,'BASE DE DONNEE'!$A$2:$C$5100,2,FALSE),"Non trouvé"))</f>
        <v/>
      </c>
      <c r="E292" s="56" t="n"/>
      <c r="F292" s="57" t="inlineStr">
        <is>
          <t>ok bro. i'm working rn</t>
        </is>
      </c>
      <c r="G292" s="56" t="n">
        <v>0.39</v>
      </c>
      <c r="H292" s="102" t="n">
        <v>0.0002708333333333333</v>
      </c>
      <c r="I292" s="56" t="n"/>
      <c r="J292" s="59">
        <f>G292/60</f>
        <v/>
      </c>
      <c r="K292" s="56" t="n"/>
      <c r="L292" s="56" t="inlineStr">
        <is>
          <t>DONE</t>
        </is>
      </c>
    </row>
    <row r="293">
      <c r="A293" s="100" t="n">
        <v>45765</v>
      </c>
      <c r="B293" s="101" t="n">
        <v>0.8791666666666667</v>
      </c>
      <c r="C293" s="101" t="n">
        <v>0.8795277777777778</v>
      </c>
      <c r="D293" s="56">
        <f>IF(E293="","",IFERROR(VLOOKUP(E293,'BASE DE DONNEE'!$A$2:$C$5100,2,FALSE),"Non trouvé"))</f>
        <v/>
      </c>
      <c r="E293" s="56" t="n"/>
      <c r="F293" s="57" t="inlineStr">
        <is>
          <t>testing</t>
        </is>
      </c>
      <c r="G293" s="56" t="n">
        <v>0.52</v>
      </c>
      <c r="H293" s="102" t="n">
        <v>0.0003611111111111111</v>
      </c>
      <c r="I293" s="56" t="n"/>
      <c r="J293" s="59">
        <f>G293/60</f>
        <v/>
      </c>
      <c r="K293" s="56" t="n"/>
      <c r="L293" s="56" t="inlineStr">
        <is>
          <t>DONE</t>
        </is>
      </c>
    </row>
    <row r="294">
      <c r="A294" s="100" t="n">
        <v>45765</v>
      </c>
      <c r="B294" s="101" t="n">
        <v>0.8805555555555555</v>
      </c>
      <c r="C294" s="101" t="n">
        <v>0.8838472222222221</v>
      </c>
      <c r="D294" s="56">
        <f>IF(E294="","",IFERROR(VLOOKUP(E294,'BASE DE DONNEE'!$A$2:$C$5100,2,FALSE),"Non trouvé"))</f>
        <v/>
      </c>
      <c r="E294" s="56" t="n"/>
      <c r="F294" s="57" t="inlineStr">
        <is>
          <t>i'm thinking of moving</t>
        </is>
      </c>
      <c r="G294" s="56" t="n">
        <v>4.74</v>
      </c>
      <c r="H294" s="102" t="n">
        <v>0.003291666666666666</v>
      </c>
      <c r="I294" s="56" t="n"/>
      <c r="J294" s="59">
        <f>G294/60</f>
        <v/>
      </c>
      <c r="K294" s="56" t="n"/>
      <c r="L294" s="56" t="inlineStr">
        <is>
          <t>DONE</t>
        </is>
      </c>
    </row>
    <row r="295">
      <c r="A295" s="121" t="n">
        <v>45935</v>
      </c>
      <c r="B295" s="122" t="n">
        <v>0.375</v>
      </c>
      <c r="C295" s="122" t="n">
        <v>0.3854166666666667</v>
      </c>
      <c r="D295" s="123">
        <f>IF(E295="","",IFERROR(VLOOKUP(E295,'BASE DE DONNEE'!$A$2:$C$5100,2,FALSE),"Non trouvé"))</f>
        <v/>
      </c>
      <c r="E295" s="123" t="n"/>
      <c r="F295" s="124" t="inlineStr">
        <is>
          <t>POINT SUR AG POC OFFICE</t>
        </is>
      </c>
      <c r="G295" s="123" t="n">
        <v>15</v>
      </c>
      <c r="H295" s="125" t="n">
        <v>0.01041666666666667</v>
      </c>
      <c r="I295" s="126" t="n">
        <v>3</v>
      </c>
      <c r="J295" s="127">
        <f>G295/60</f>
        <v/>
      </c>
      <c r="K295" s="123" t="n"/>
      <c r="L295" s="123" t="inlineStr">
        <is>
          <t>PLANNED</t>
        </is>
      </c>
    </row>
    <row r="296">
      <c r="A296" s="115" t="n">
        <v>45935</v>
      </c>
      <c r="B296" s="116" t="n">
        <v>0.3854166666666667</v>
      </c>
      <c r="C296" s="116" t="n">
        <v>0.3958333333333333</v>
      </c>
      <c r="D296" s="88">
        <f>IF(E296="","",IFERROR(VLOOKUP(E296,'BASE DE DONNEE'!$A$2:$C$5100,2,FALSE),"Non trouvé"))</f>
        <v/>
      </c>
      <c r="E296" s="88" t="n"/>
      <c r="F296" s="89" t="inlineStr">
        <is>
          <t>mail garde vanessa</t>
        </is>
      </c>
      <c r="G296" s="88" t="n">
        <v>15</v>
      </c>
      <c r="H296" s="117" t="n">
        <v>0.01041666666666667</v>
      </c>
      <c r="I296" s="91" t="n">
        <v>3</v>
      </c>
      <c r="J296" s="92">
        <f>G296/60</f>
        <v/>
      </c>
      <c r="K296" s="88" t="n"/>
      <c r="L296" s="88" t="inlineStr">
        <is>
          <t>PLANNED</t>
        </is>
      </c>
    </row>
    <row r="297">
      <c r="A297" s="118" t="n">
        <v>45935</v>
      </c>
      <c r="B297" s="119" t="n">
        <v>0.3958333333333333</v>
      </c>
      <c r="C297" s="119" t="n">
        <v>0.40625</v>
      </c>
      <c r="D297" s="95">
        <f>IF(E297="","",IFERROR(VLOOKUP(E297,'BASE DE DONNEE'!$A$2:$C$5100,2,FALSE),"Non trouvé"))</f>
        <v/>
      </c>
      <c r="E297" s="95" t="n"/>
      <c r="F297" s="96" t="inlineStr">
        <is>
          <t>kalypto bilan</t>
        </is>
      </c>
      <c r="G297" s="95" t="n">
        <v>15</v>
      </c>
      <c r="H297" s="120" t="n">
        <v>0.01041666666666667</v>
      </c>
      <c r="I297" s="98" t="n">
        <v>3</v>
      </c>
      <c r="J297" s="99">
        <f>G297/60</f>
        <v/>
      </c>
      <c r="K297" s="95" t="n"/>
      <c r="L297" s="95" t="inlineStr">
        <is>
          <t>PLANNED</t>
        </is>
      </c>
    </row>
    <row r="298">
      <c r="A298" s="118" t="n">
        <v>45935</v>
      </c>
      <c r="B298" s="119" t="n">
        <v>0.40625</v>
      </c>
      <c r="C298" s="119" t="n">
        <v>0.4166666666666667</v>
      </c>
      <c r="D298" s="95">
        <f>IF(E298="","",IFERROR(VLOOKUP(E298,'BASE DE DONNEE'!$A$2:$C$5100,2,FALSE),"Non trouvé"))</f>
        <v/>
      </c>
      <c r="E298" s="95" t="n"/>
      <c r="F298" s="96" t="inlineStr">
        <is>
          <t>dossiers ca12 a reclamer</t>
        </is>
      </c>
      <c r="G298" s="95" t="n">
        <v>15</v>
      </c>
      <c r="H298" s="120" t="n">
        <v>0.01041666666666667</v>
      </c>
      <c r="I298" s="98" t="n">
        <v>3</v>
      </c>
      <c r="J298" s="99">
        <f>G298/60</f>
        <v/>
      </c>
      <c r="K298" s="95" t="n"/>
      <c r="L298" s="95" t="inlineStr">
        <is>
          <t>PLANNED</t>
        </is>
      </c>
    </row>
    <row r="299">
      <c r="A299" s="118" t="n">
        <v>45935</v>
      </c>
      <c r="B299" s="119" t="n">
        <v>0.4166666666666667</v>
      </c>
      <c r="C299" s="119" t="n">
        <v>0.4270833333333333</v>
      </c>
      <c r="D299" s="95">
        <f>IF(E299="","",IFERROR(VLOOKUP(E299,'BASE DE DONNEE'!$A$2:$C$5100,2,FALSE),"Non trouvé"))</f>
        <v/>
      </c>
      <c r="E299" s="95" t="n"/>
      <c r="F299" s="96" t="inlineStr">
        <is>
          <t>E TECH 13</t>
        </is>
      </c>
      <c r="G299" s="95" t="n">
        <v>15</v>
      </c>
      <c r="H299" s="120" t="n">
        <v>0.01041666666666667</v>
      </c>
      <c r="I299" s="98" t="n">
        <v>3</v>
      </c>
      <c r="J299" s="99">
        <f>G299/60</f>
        <v/>
      </c>
      <c r="K299" s="95" t="n"/>
      <c r="L299" s="95" t="inlineStr">
        <is>
          <t>PLANNED</t>
        </is>
      </c>
    </row>
    <row r="300">
      <c r="A300" s="118" t="n">
        <v>45935</v>
      </c>
      <c r="B300" s="119" t="n">
        <v>0.4270833333333333</v>
      </c>
      <c r="C300" s="119" t="n">
        <v>0.4375</v>
      </c>
      <c r="D300" s="95">
        <f>IF(E300="","",IFERROR(VLOOKUP(E300,'BASE DE DONNEE'!$A$2:$C$5100,2,FALSE),"Non trouvé"))</f>
        <v/>
      </c>
      <c r="E300" s="95" t="n"/>
      <c r="F300" s="96" t="inlineStr">
        <is>
          <t>vérifier si on a ca3 de cine deco</t>
        </is>
      </c>
      <c r="G300" s="95" t="n">
        <v>15</v>
      </c>
      <c r="H300" s="120" t="n">
        <v>0.01041666666666667</v>
      </c>
      <c r="I300" s="98" t="n">
        <v>3</v>
      </c>
      <c r="J300" s="99">
        <f>G300/60</f>
        <v/>
      </c>
      <c r="K300" s="95" t="n"/>
      <c r="L300" s="95" t="inlineStr">
        <is>
          <t>PLANNED</t>
        </is>
      </c>
    </row>
    <row r="301">
      <c r="A301" s="118" t="n">
        <v>45935</v>
      </c>
      <c r="B301" s="119" t="n">
        <v>0.4375</v>
      </c>
      <c r="C301" s="119" t="n">
        <v>0.4479166666666667</v>
      </c>
      <c r="D301" s="95">
        <f>IF(E301="","",IFERROR(VLOOKUP(E301,'BASE DE DONNEE'!$A$2:$C$5100,2,FALSE),"Non trouvé"))</f>
        <v/>
      </c>
      <c r="E301" s="95" t="n"/>
      <c r="F301" s="96" t="inlineStr">
        <is>
          <t>facture meg ya solution</t>
        </is>
      </c>
      <c r="G301" s="95" t="n">
        <v>15</v>
      </c>
      <c r="H301" s="120" t="n">
        <v>0.01041666666666667</v>
      </c>
      <c r="I301" s="98" t="n">
        <v>3</v>
      </c>
      <c r="J301" s="99">
        <f>G301/60</f>
        <v/>
      </c>
      <c r="K301" s="95" t="n"/>
      <c r="L301" s="95" t="inlineStr">
        <is>
          <t>PLANNED</t>
        </is>
      </c>
    </row>
    <row r="302">
      <c r="A302" s="112" t="n">
        <v>45935</v>
      </c>
      <c r="B302" s="113" t="n">
        <v>0.4479166666666667</v>
      </c>
      <c r="C302" s="113" t="n">
        <v>0.4583333333333333</v>
      </c>
      <c r="D302" s="81">
        <f>IF(E302="","",IFERROR(VLOOKUP(E302,'BASE DE DONNEE'!$A$2:$C$5100,2,FALSE),"Non trouvé"))</f>
        <v/>
      </c>
      <c r="E302" s="81" t="n"/>
      <c r="F302" s="82" t="inlineStr">
        <is>
          <t>voir si tva sci agb est passé</t>
        </is>
      </c>
      <c r="G302" s="81" t="n">
        <v>15</v>
      </c>
      <c r="H302" s="114" t="n">
        <v>0.01041666666666667</v>
      </c>
      <c r="I302" s="84" t="n">
        <v>3</v>
      </c>
      <c r="J302" s="85">
        <f>G302/60</f>
        <v/>
      </c>
      <c r="K302" s="81" t="inlineStr">
        <is>
          <t>14 min restantes</t>
        </is>
      </c>
      <c r="L302" s="81" t="inlineStr">
        <is>
          <t>PLANNED</t>
        </is>
      </c>
    </row>
    <row r="303">
      <c r="A303" s="118" t="n">
        <v>45935</v>
      </c>
      <c r="B303" s="119" t="n">
        <v>0.4583333333333333</v>
      </c>
      <c r="C303" s="119" t="n">
        <v>0.46875</v>
      </c>
      <c r="D303" s="95">
        <f>IF(E303="","",IFERROR(VLOOKUP(E303,'BASE DE DONNEE'!$A$2:$C$5100,2,FALSE),"Non trouvé"))</f>
        <v/>
      </c>
      <c r="E303" s="95" t="n"/>
      <c r="F303" s="96" t="inlineStr">
        <is>
          <t>envoi cvae et is avant 30/04</t>
        </is>
      </c>
      <c r="G303" s="95" t="n">
        <v>15</v>
      </c>
      <c r="H303" s="120" t="n">
        <v>0.01041666666666667</v>
      </c>
      <c r="I303" s="98" t="n">
        <v>3</v>
      </c>
      <c r="J303" s="99">
        <f>G303/60</f>
        <v/>
      </c>
      <c r="K303" s="95" t="n"/>
      <c r="L303" s="95" t="inlineStr">
        <is>
          <t>PLANNED</t>
        </is>
      </c>
    </row>
    <row r="304">
      <c r="A304" s="118" t="n">
        <v>45935</v>
      </c>
      <c r="B304" s="119" t="n">
        <v>0.46875</v>
      </c>
      <c r="C304" s="119" t="n">
        <v>0.4791666666666667</v>
      </c>
      <c r="D304" s="95">
        <f>IF(E304="","",IFERROR(VLOOKUP(E304,'BASE DE DONNEE'!$A$2:$C$5100,2,FALSE),"Non trouvé"))</f>
        <v/>
      </c>
      <c r="E304" s="95" t="n"/>
      <c r="F304" s="96" t="inlineStr">
        <is>
          <t>appel sip mblh pour avoir un RIB, paiement TF</t>
        </is>
      </c>
      <c r="G304" s="95" t="n">
        <v>15</v>
      </c>
      <c r="H304" s="120" t="n">
        <v>0.01041666666666667</v>
      </c>
      <c r="I304" s="98" t="n">
        <v>3</v>
      </c>
      <c r="J304" s="99">
        <f>G304/60</f>
        <v/>
      </c>
      <c r="K304" s="95" t="n"/>
      <c r="L304" s="95" t="inlineStr">
        <is>
          <t>PLANNED</t>
        </is>
      </c>
    </row>
    <row r="305">
      <c r="A305" s="118" t="n">
        <v>45935</v>
      </c>
      <c r="B305" s="119" t="n">
        <v>0.4791666666666667</v>
      </c>
      <c r="C305" s="119" t="n">
        <v>0.4895833333333333</v>
      </c>
      <c r="D305" s="95">
        <f>IF(E305="","",IFERROR(VLOOKUP(E305,'BASE DE DONNEE'!$A$2:$C$5100,2,FALSE),"Non trouvé"))</f>
        <v/>
      </c>
      <c r="E305" s="95" t="n"/>
      <c r="F305" s="96" t="inlineStr">
        <is>
          <t>FINALISER GARDE VANESSA</t>
        </is>
      </c>
      <c r="G305" s="95" t="n">
        <v>15</v>
      </c>
      <c r="H305" s="120" t="n">
        <v>0.01041666666666667</v>
      </c>
      <c r="I305" s="98" t="n">
        <v>3</v>
      </c>
      <c r="J305" s="99">
        <f>G305/60</f>
        <v/>
      </c>
      <c r="K305" s="95" t="n"/>
      <c r="L305" s="95" t="inlineStr">
        <is>
          <t>PLANNED</t>
        </is>
      </c>
    </row>
    <row r="306">
      <c r="A306" s="118" t="n">
        <v>45935</v>
      </c>
      <c r="B306" s="119" t="n">
        <v>0.4895833333333333</v>
      </c>
      <c r="C306" s="119" t="n">
        <v>0.5</v>
      </c>
      <c r="D306" s="95">
        <f>IF(E306="","",IFERROR(VLOOKUP(E306,'BASE DE DONNEE'!$A$2:$C$5100,2,FALSE),"Non trouvé"))</f>
        <v/>
      </c>
      <c r="E306" s="95" t="n"/>
      <c r="F306" s="96" t="inlineStr">
        <is>
          <t>POINT TVA</t>
        </is>
      </c>
      <c r="G306" s="95" t="n">
        <v>15</v>
      </c>
      <c r="H306" s="120" t="n">
        <v>0.01041666666666667</v>
      </c>
      <c r="I306" s="98" t="n">
        <v>2</v>
      </c>
      <c r="J306" s="99">
        <f>G306/60</f>
        <v/>
      </c>
      <c r="K306" s="95" t="n"/>
      <c r="L306" s="95" t="inlineStr">
        <is>
          <t>PLANNED</t>
        </is>
      </c>
    </row>
    <row r="307">
      <c r="A307" s="118" t="n">
        <v>45935</v>
      </c>
      <c r="B307" s="119" t="n">
        <v>0.5</v>
      </c>
      <c r="C307" s="119" t="n">
        <v>0.5104166666666666</v>
      </c>
      <c r="D307" s="95">
        <f>IF(E307="","",IFERROR(VLOOKUP(E307,'BASE DE DONNEE'!$A$2:$C$5100,2,FALSE),"Non trouvé"))</f>
        <v/>
      </c>
      <c r="E307" s="95" t="inlineStr">
        <is>
          <t>SAHA / LA CLE DES CHAMPS</t>
        </is>
      </c>
      <c r="F307" s="96" t="inlineStr">
        <is>
          <t>VOIR MAIL NDI POUR 2067</t>
        </is>
      </c>
      <c r="G307" s="95" t="n">
        <v>15</v>
      </c>
      <c r="H307" s="120" t="n">
        <v>0.01041666666666667</v>
      </c>
      <c r="I307" s="98" t="n">
        <v>2</v>
      </c>
      <c r="J307" s="99">
        <f>G307/60</f>
        <v/>
      </c>
      <c r="K307" s="95" t="n"/>
      <c r="L307" s="95" t="inlineStr">
        <is>
          <t>PLANNED</t>
        </is>
      </c>
    </row>
    <row r="308">
      <c r="A308" s="121" t="n">
        <v>45935</v>
      </c>
      <c r="B308" s="122" t="n">
        <v>0.5104166666666666</v>
      </c>
      <c r="C308" s="122" t="n">
        <v>0.5520833333333334</v>
      </c>
      <c r="D308" s="123">
        <f>IF(E308="","",IFERROR(VLOOKUP(E308,'BASE DE DONNEE'!$A$2:$C$5100,2,FALSE),"Non trouvé"))</f>
        <v/>
      </c>
      <c r="E308" s="123" t="inlineStr">
        <is>
          <t>JM VASSILIOU</t>
        </is>
      </c>
      <c r="F308" s="124" t="inlineStr">
        <is>
          <t>Revision + DDR</t>
        </is>
      </c>
      <c r="G308" s="123" t="n">
        <v>60</v>
      </c>
      <c r="H308" s="125" t="n">
        <v>0.04166666666666666</v>
      </c>
      <c r="I308" s="126" t="n">
        <v>2</v>
      </c>
      <c r="J308" s="127">
        <f>G308/60</f>
        <v/>
      </c>
      <c r="K308" s="123" t="n"/>
      <c r="L308" s="123" t="inlineStr">
        <is>
          <t>PLANNED</t>
        </is>
      </c>
    </row>
    <row r="309">
      <c r="A309" s="118" t="n">
        <v>45935</v>
      </c>
      <c r="B309" s="119" t="n">
        <v>0.5520833333333334</v>
      </c>
      <c r="C309" s="119" t="n">
        <v>0.5625</v>
      </c>
      <c r="D309" s="95">
        <f>IF(E309="","",IFERROR(VLOOKUP(E309,'BASE DE DONNEE'!$A$2:$C$5100,2,FALSE),"Non trouvé"))</f>
        <v/>
      </c>
      <c r="E309" s="95" t="n"/>
      <c r="F309" s="96" t="inlineStr">
        <is>
          <t>archivage plaquette dossiers validés</t>
        </is>
      </c>
      <c r="G309" s="95" t="n">
        <v>15</v>
      </c>
      <c r="H309" s="120" t="n">
        <v>0.01041666666666667</v>
      </c>
      <c r="I309" s="98" t="n">
        <v>2</v>
      </c>
      <c r="J309" s="99">
        <f>G309/60</f>
        <v/>
      </c>
      <c r="K309" s="95" t="n"/>
      <c r="L309" s="95" t="inlineStr">
        <is>
          <t>PLANNED</t>
        </is>
      </c>
    </row>
    <row r="310">
      <c r="A310" s="118" t="n">
        <v>45935</v>
      </c>
      <c r="B310" s="119" t="n">
        <v>0.5625</v>
      </c>
      <c r="C310" s="119" t="n">
        <v>0.5729166666666666</v>
      </c>
      <c r="D310" s="95">
        <f>IF(E310="","",IFERROR(VLOOKUP(E310,'BASE DE DONNEE'!$A$2:$C$5100,2,FALSE),"Non trouvé"))</f>
        <v/>
      </c>
      <c r="E310" s="95" t="n"/>
      <c r="F310" s="96" t="inlineStr">
        <is>
          <t>finaliser bilan thouveny</t>
        </is>
      </c>
      <c r="G310" s="95" t="n">
        <v>15</v>
      </c>
      <c r="H310" s="120" t="n">
        <v>0.01041666666666667</v>
      </c>
      <c r="I310" s="98" t="n">
        <v>2</v>
      </c>
      <c r="J310" s="99">
        <f>G310/60</f>
        <v/>
      </c>
      <c r="K310" s="95" t="n"/>
      <c r="L310" s="95" t="inlineStr">
        <is>
          <t>PLANNED</t>
        </is>
      </c>
    </row>
    <row r="311">
      <c r="A311" s="118" t="n">
        <v>45935</v>
      </c>
      <c r="B311" s="119" t="n">
        <v>0.5729166666666666</v>
      </c>
      <c r="C311" s="119" t="n">
        <v>0.5833333333333334</v>
      </c>
      <c r="D311" s="95">
        <f>IF(E311="","",IFERROR(VLOOKUP(E311,'BASE DE DONNEE'!$A$2:$C$5100,2,FALSE),"Non trouvé"))</f>
        <v/>
      </c>
      <c r="E311" s="95" t="n"/>
      <c r="F311" s="96" t="inlineStr">
        <is>
          <t>mails silae extraction</t>
        </is>
      </c>
      <c r="G311" s="95" t="n">
        <v>15</v>
      </c>
      <c r="H311" s="120" t="n">
        <v>0.01041666666666667</v>
      </c>
      <c r="I311" s="98" t="n">
        <v>2</v>
      </c>
      <c r="J311" s="99">
        <f>G311/60</f>
        <v/>
      </c>
      <c r="K311" s="95" t="n"/>
      <c r="L311" s="95" t="inlineStr">
        <is>
          <t>PLANNED</t>
        </is>
      </c>
    </row>
    <row r="312">
      <c r="A312" s="118" t="n">
        <v>45935</v>
      </c>
      <c r="B312" s="119" t="n">
        <v>0.5833333333333334</v>
      </c>
      <c r="C312" s="119" t="n">
        <v>0.59375</v>
      </c>
      <c r="D312" s="95">
        <f>IF(E312="","",IFERROR(VLOOKUP(E312,'BASE DE DONNEE'!$A$2:$C$5100,2,FALSE),"Non trouvé"))</f>
        <v/>
      </c>
      <c r="E312" s="95" t="n"/>
      <c r="F312" s="96" t="inlineStr">
        <is>
          <t>documentation regime bnc des selarl</t>
        </is>
      </c>
      <c r="G312" s="95" t="n">
        <v>15</v>
      </c>
      <c r="H312" s="120" t="n">
        <v>0.01041666666666667</v>
      </c>
      <c r="I312" s="98" t="n">
        <v>2</v>
      </c>
      <c r="J312" s="99">
        <f>G312/60</f>
        <v/>
      </c>
      <c r="K312" s="95" t="n"/>
      <c r="L312" s="95" t="inlineStr">
        <is>
          <t>PLANNED</t>
        </is>
      </c>
    </row>
    <row r="313">
      <c r="A313" s="121" t="n">
        <v>45935</v>
      </c>
      <c r="B313" s="122" t="n">
        <v>0.59375</v>
      </c>
      <c r="C313" s="122" t="n">
        <v>0.6041666666666666</v>
      </c>
      <c r="D313" s="123">
        <f>IF(E313="","",IFERROR(VLOOKUP(E313,'BASE DE DONNEE'!$A$2:$C$5100,2,FALSE),"Non trouvé"))</f>
        <v/>
      </c>
      <c r="E313" s="123" t="n"/>
      <c r="F313" s="124" t="inlineStr">
        <is>
          <t>poc office fiche jur à modifier</t>
        </is>
      </c>
      <c r="G313" s="123" t="n">
        <v>15</v>
      </c>
      <c r="H313" s="125" t="n">
        <v>0.01041666666666667</v>
      </c>
      <c r="I313" s="126" t="n">
        <v>2</v>
      </c>
      <c r="J313" s="127">
        <f>G313/60</f>
        <v/>
      </c>
      <c r="K313" s="123" t="n"/>
      <c r="L313" s="123" t="inlineStr">
        <is>
          <t>PLANNED</t>
        </is>
      </c>
    </row>
    <row r="314">
      <c r="A314" s="118" t="n">
        <v>45935</v>
      </c>
      <c r="B314" s="119" t="n">
        <v>0.6041666666666666</v>
      </c>
      <c r="C314" s="119" t="n">
        <v>0.6145833333333334</v>
      </c>
      <c r="D314" s="95">
        <f>IF(E314="","",IFERROR(VLOOKUP(E314,'BASE DE DONNEE'!$A$2:$C$5100,2,FALSE),"Non trouvé"))</f>
        <v/>
      </c>
      <c r="E314" s="95" t="inlineStr">
        <is>
          <t>SELARL BAILLE DENTAIRE</t>
        </is>
      </c>
      <c r="F314" s="96" t="inlineStr">
        <is>
          <t>Modif OD repartition SCM</t>
        </is>
      </c>
      <c r="G314" s="95" t="n">
        <v>15</v>
      </c>
      <c r="H314" s="120" t="n">
        <v>0.01041666666666667</v>
      </c>
      <c r="I314" s="98" t="n">
        <v>2</v>
      </c>
      <c r="J314" s="99">
        <f>G314/60</f>
        <v/>
      </c>
      <c r="K314" s="95" t="n"/>
      <c r="L314" s="95" t="inlineStr">
        <is>
          <t>PLANNED</t>
        </is>
      </c>
    </row>
    <row r="315">
      <c r="A315" s="118" t="n">
        <v>45935</v>
      </c>
      <c r="B315" s="119" t="n">
        <v>0.6145833333333334</v>
      </c>
      <c r="C315" s="119" t="n">
        <v>0.625</v>
      </c>
      <c r="D315" s="95">
        <f>IF(E315="","",IFERROR(VLOOKUP(E315,'BASE DE DONNEE'!$A$2:$C$5100,2,FALSE),"Non trouvé"))</f>
        <v/>
      </c>
      <c r="E315" s="95" t="n"/>
      <c r="F315" s="96" t="inlineStr">
        <is>
          <t>nalino baille à transmettre</t>
        </is>
      </c>
      <c r="G315" s="95" t="n">
        <v>15</v>
      </c>
      <c r="H315" s="120" t="n">
        <v>0.01041666666666667</v>
      </c>
      <c r="I315" s="98" t="n">
        <v>2</v>
      </c>
      <c r="J315" s="99">
        <f>G315/60</f>
        <v/>
      </c>
      <c r="K315" s="95" t="n"/>
      <c r="L315" s="95" t="inlineStr">
        <is>
          <t>PLANNED</t>
        </is>
      </c>
    </row>
    <row r="316">
      <c r="A316" s="118" t="n">
        <v>45935</v>
      </c>
      <c r="B316" s="119" t="n">
        <v>0.625</v>
      </c>
      <c r="C316" s="119" t="n">
        <v>0.6354166666666666</v>
      </c>
      <c r="D316" s="95">
        <f>IF(E316="","",IFERROR(VLOOKUP(E316,'BASE DE DONNEE'!$A$2:$C$5100,2,FALSE),"Non trouvé"))</f>
        <v/>
      </c>
      <c r="E316" s="95" t="n"/>
      <c r="F316" s="96" t="inlineStr">
        <is>
          <t>H</t>
        </is>
      </c>
      <c r="G316" s="95" t="n">
        <v>15</v>
      </c>
      <c r="H316" s="120" t="n">
        <v>0.01041666666666667</v>
      </c>
      <c r="I316" s="98" t="n">
        <v>2</v>
      </c>
      <c r="J316" s="99">
        <f>G316/60</f>
        <v/>
      </c>
      <c r="K316" s="95" t="n"/>
      <c r="L316" s="95" t="inlineStr">
        <is>
          <t>PLANNED</t>
        </is>
      </c>
    </row>
    <row r="317">
      <c r="A317" s="118" t="n">
        <v>45935</v>
      </c>
      <c r="B317" s="119" t="n">
        <v>0.6354166666666666</v>
      </c>
      <c r="C317" s="119" t="n">
        <v>0.6458333333333334</v>
      </c>
      <c r="D317" s="95">
        <f>IF(E317="","",IFERROR(VLOOKUP(E317,'BASE DE DONNEE'!$A$2:$C$5100,2,FALSE),"Non trouvé"))</f>
        <v/>
      </c>
      <c r="E317" s="95" t="n"/>
      <c r="F317" s="96" t="inlineStr">
        <is>
          <t>serf frederic, saisie od et faire bilan</t>
        </is>
      </c>
      <c r="G317" s="95" t="n">
        <v>15</v>
      </c>
      <c r="H317" s="120" t="n">
        <v>0.01041666666666667</v>
      </c>
      <c r="I317" s="98" t="n">
        <v>2</v>
      </c>
      <c r="J317" s="99">
        <f>G317/60</f>
        <v/>
      </c>
      <c r="K317" s="95" t="n"/>
      <c r="L317" s="95" t="inlineStr">
        <is>
          <t>PLANNED</t>
        </is>
      </c>
    </row>
    <row r="318">
      <c r="A318" s="118" t="n">
        <v>45935</v>
      </c>
      <c r="B318" s="119" t="n">
        <v>0.6458333333333334</v>
      </c>
      <c r="C318" s="119" t="n">
        <v>0.65625</v>
      </c>
      <c r="D318" s="95">
        <f>IF(E318="","",IFERROR(VLOOKUP(E318,'BASE DE DONNEE'!$A$2:$C$5100,2,FALSE),"Non trouvé"))</f>
        <v/>
      </c>
      <c r="E318" s="95" t="n"/>
      <c r="F318" s="96" t="inlineStr">
        <is>
          <t>tri pièces tastevin</t>
        </is>
      </c>
      <c r="G318" s="95" t="n">
        <v>15</v>
      </c>
      <c r="H318" s="120" t="n">
        <v>0.01041666666666667</v>
      </c>
      <c r="I318" s="98" t="n">
        <v>2</v>
      </c>
      <c r="J318" s="99">
        <f>G318/60</f>
        <v/>
      </c>
      <c r="K318" s="95" t="n"/>
      <c r="L318" s="95" t="inlineStr">
        <is>
          <t>PLANNED</t>
        </is>
      </c>
    </row>
    <row r="319">
      <c r="A319" s="118" t="n">
        <v>45935</v>
      </c>
      <c r="B319" s="119" t="n">
        <v>0.65625</v>
      </c>
      <c r="C319" s="119" t="n">
        <v>0.6666666666666666</v>
      </c>
      <c r="D319" s="95">
        <f>IF(E319="","",IFERROR(VLOOKUP(E319,'BASE DE DONNEE'!$A$2:$C$5100,2,FALSE),"Non trouvé"))</f>
        <v/>
      </c>
      <c r="E319" s="95" t="n"/>
      <c r="F319" s="96" t="inlineStr">
        <is>
          <t>voir si paiement tva ya solution est passé</t>
        </is>
      </c>
      <c r="G319" s="95" t="n">
        <v>15</v>
      </c>
      <c r="H319" s="120" t="n">
        <v>0.01041666666666667</v>
      </c>
      <c r="I319" s="98" t="n">
        <v>2</v>
      </c>
      <c r="J319" s="99">
        <f>G319/60</f>
        <v/>
      </c>
      <c r="K319" s="95" t="n"/>
      <c r="L319" s="95" t="inlineStr">
        <is>
          <t>PLANNED</t>
        </is>
      </c>
    </row>
    <row r="320">
      <c r="A320" s="118" t="n">
        <v>45935</v>
      </c>
      <c r="B320" s="119" t="n">
        <v>0.6666666666666666</v>
      </c>
      <c r="C320" s="119" t="n">
        <v>0.6770833333333334</v>
      </c>
      <c r="D320" s="95">
        <f>IF(E320="","",IFERROR(VLOOKUP(E320,'BASE DE DONNEE'!$A$2:$C$5100,2,FALSE),"Non trouvé"))</f>
        <v/>
      </c>
      <c r="E320" s="95" t="n"/>
      <c r="F320" s="96" t="inlineStr">
        <is>
          <t>st giniez pension invalidité</t>
        </is>
      </c>
      <c r="G320" s="95" t="n">
        <v>15</v>
      </c>
      <c r="H320" s="120" t="n">
        <v>0.01041666666666667</v>
      </c>
      <c r="I320" s="98" t="n">
        <v>2</v>
      </c>
      <c r="J320" s="99">
        <f>G320/60</f>
        <v/>
      </c>
      <c r="K320" s="95" t="n"/>
      <c r="L320" s="95" t="inlineStr">
        <is>
          <t>PLANNED</t>
        </is>
      </c>
    </row>
    <row r="321">
      <c r="A321" s="118" t="n">
        <v>45935</v>
      </c>
      <c r="B321" s="119" t="n">
        <v>0.6770833333333334</v>
      </c>
      <c r="C321" s="119" t="n">
        <v>0.6875</v>
      </c>
      <c r="D321" s="95">
        <f>IF(E321="","",IFERROR(VLOOKUP(E321,'BASE DE DONNEE'!$A$2:$C$5100,2,FALSE),"Non trouvé"))</f>
        <v/>
      </c>
      <c r="E321" s="95" t="n"/>
      <c r="F321" s="96" t="inlineStr">
        <is>
          <t>das 2 garde vanessa</t>
        </is>
      </c>
      <c r="G321" s="95" t="n">
        <v>15</v>
      </c>
      <c r="H321" s="120" t="n">
        <v>0.01041666666666667</v>
      </c>
      <c r="I321" s="98" t="n">
        <v>2</v>
      </c>
      <c r="J321" s="99">
        <f>G321/60</f>
        <v/>
      </c>
      <c r="K321" s="95" t="n"/>
      <c r="L321" s="95" t="inlineStr">
        <is>
          <t>PLANNED</t>
        </is>
      </c>
    </row>
    <row r="322">
      <c r="A322" s="115" t="n">
        <v>45935</v>
      </c>
      <c r="B322" s="116" t="n">
        <v>0.6875</v>
      </c>
      <c r="C322" s="116" t="n">
        <v>0.6979166666666666</v>
      </c>
      <c r="D322" s="88">
        <f>IF(E322="","",IFERROR(VLOOKUP(E322,'BASE DE DONNEE'!$A$2:$C$5100,2,FALSE),"Non trouvé"))</f>
        <v/>
      </c>
      <c r="E322" s="88" t="n"/>
      <c r="F322" s="89" t="inlineStr">
        <is>
          <t>urssaf rasata</t>
        </is>
      </c>
      <c r="G322" s="88" t="n">
        <v>15</v>
      </c>
      <c r="H322" s="117" t="n">
        <v>0.01041666666666667</v>
      </c>
      <c r="I322" s="91" t="n">
        <v>1</v>
      </c>
      <c r="J322" s="92">
        <f>G322/60</f>
        <v/>
      </c>
      <c r="K322" s="88" t="n"/>
      <c r="L322" s="88" t="inlineStr">
        <is>
          <t>PLANNED</t>
        </is>
      </c>
    </row>
    <row r="323">
      <c r="A323" s="118" t="n">
        <v>45935</v>
      </c>
      <c r="B323" s="119" t="n">
        <v>0.6979166666666666</v>
      </c>
      <c r="C323" s="119" t="n">
        <v>0.7083333333333334</v>
      </c>
      <c r="D323" s="95">
        <f>IF(E323="","",IFERROR(VLOOKUP(E323,'BASE DE DONNEE'!$A$2:$C$5100,2,FALSE),"Non trouvé"))</f>
        <v/>
      </c>
      <c r="E323" s="95" t="inlineStr">
        <is>
          <t>dds</t>
        </is>
      </c>
      <c r="F323" s="96" t="inlineStr">
        <is>
          <t>envoi liasse</t>
        </is>
      </c>
      <c r="G323" s="95" t="n">
        <v>15</v>
      </c>
      <c r="H323" s="120" t="n">
        <v>0.01041666666666667</v>
      </c>
      <c r="I323" s="98" t="n">
        <v>1</v>
      </c>
      <c r="J323" s="99">
        <f>G323/60</f>
        <v/>
      </c>
      <c r="K323" s="95" t="n"/>
      <c r="L323" s="95" t="inlineStr">
        <is>
          <t>PLANNED</t>
        </is>
      </c>
    </row>
    <row r="324">
      <c r="A324" s="118" t="n">
        <v>45935</v>
      </c>
      <c r="B324" s="119" t="n">
        <v>0.7083333333333334</v>
      </c>
      <c r="C324" s="119" t="n">
        <v>0.7152777777777778</v>
      </c>
      <c r="D324" s="95">
        <f>IF(E324="","",IFERROR(VLOOKUP(E324,'BASE DE DONNEE'!$A$2:$C$5100,2,FALSE),"Non trouvé"))</f>
        <v/>
      </c>
      <c r="E324" s="95" t="inlineStr">
        <is>
          <t>HUMA</t>
        </is>
      </c>
      <c r="F324" s="96" t="inlineStr">
        <is>
          <t>Renvoi mail SIE pour attestation</t>
        </is>
      </c>
      <c r="G324" s="95" t="n">
        <v>10</v>
      </c>
      <c r="H324" s="120" t="n">
        <v>0.006944444444444444</v>
      </c>
      <c r="I324" s="98" t="n">
        <v>1</v>
      </c>
      <c r="J324" s="99">
        <f>G324/60</f>
        <v/>
      </c>
      <c r="K324" s="95" t="n"/>
      <c r="L324" s="95" t="inlineStr">
        <is>
          <t>PLANNED</t>
        </is>
      </c>
    </row>
    <row r="325">
      <c r="A325" s="118" t="n">
        <v>45935</v>
      </c>
      <c r="B325" s="119" t="n">
        <v>0.7152777777777778</v>
      </c>
      <c r="C325" s="119" t="n">
        <v>0.7256944444444444</v>
      </c>
      <c r="D325" s="95">
        <f>IF(E325="","",IFERROR(VLOOKUP(E325,'BASE DE DONNEE'!$A$2:$C$5100,2,FALSE),"Non trouvé"))</f>
        <v/>
      </c>
      <c r="E325" s="95" t="n"/>
      <c r="F325" s="96" t="inlineStr">
        <is>
          <t>palm et hela reclamer relevé bq 2025</t>
        </is>
      </c>
      <c r="G325" s="95" t="n">
        <v>15</v>
      </c>
      <c r="H325" s="120" t="n">
        <v>0.01041666666666667</v>
      </c>
      <c r="I325" s="98" t="n">
        <v>1</v>
      </c>
      <c r="J325" s="99">
        <f>G325/60</f>
        <v/>
      </c>
      <c r="K325" s="95" t="n"/>
      <c r="L325" s="95" t="inlineStr">
        <is>
          <t>PLANNED</t>
        </is>
      </c>
    </row>
    <row r="326">
      <c r="A326" s="118" t="n">
        <v>45935</v>
      </c>
      <c r="B326" s="119" t="n">
        <v>0.7256944444444444</v>
      </c>
      <c r="C326" s="119" t="n">
        <v>0.7361111111111112</v>
      </c>
      <c r="D326" s="95">
        <f>IF(E326="","",IFERROR(VLOOKUP(E326,'BASE DE DONNEE'!$A$2:$C$5100,2,FALSE),"Non trouvé"))</f>
        <v/>
      </c>
      <c r="E326" s="95" t="n"/>
      <c r="F326" s="96" t="inlineStr">
        <is>
          <t>feuille de route dscg</t>
        </is>
      </c>
      <c r="G326" s="95" t="n">
        <v>15</v>
      </c>
      <c r="H326" s="120" t="n">
        <v>0.01041666666666667</v>
      </c>
      <c r="I326" s="98" t="n">
        <v>1</v>
      </c>
      <c r="J326" s="99">
        <f>G326/60</f>
        <v/>
      </c>
      <c r="K326" s="95" t="n"/>
      <c r="L326" s="95" t="inlineStr">
        <is>
          <t>PLANNED</t>
        </is>
      </c>
    </row>
    <row r="327">
      <c r="A327" s="118" t="n">
        <v>45935</v>
      </c>
      <c r="B327" s="119" t="n">
        <v>0.7361111111111112</v>
      </c>
      <c r="C327" s="119" t="n">
        <v>0.75</v>
      </c>
      <c r="D327" s="95">
        <f>IF(E327="","",IFERROR(VLOOKUP(E327,'BASE DE DONNEE'!$A$2:$C$5100,2,FALSE),"Non trouvé"))</f>
        <v/>
      </c>
      <c r="E327" s="95" t="n"/>
      <c r="F327" s="96" t="inlineStr">
        <is>
          <t>appel western union</t>
        </is>
      </c>
      <c r="G327" s="95" t="n">
        <v>20</v>
      </c>
      <c r="H327" s="120" t="n">
        <v>0.01388888888888889</v>
      </c>
      <c r="I327" s="98" t="n">
        <v>1</v>
      </c>
      <c r="J327" s="99">
        <f>G327/60</f>
        <v/>
      </c>
      <c r="K327" s="95" t="n"/>
      <c r="L327" s="95" t="inlineStr">
        <is>
          <t>PLANNED</t>
        </is>
      </c>
    </row>
    <row r="328">
      <c r="A328" s="118" t="n">
        <v>45935</v>
      </c>
      <c r="B328" s="119" t="n">
        <v>0.75</v>
      </c>
      <c r="C328" s="119" t="n">
        <v>0.7708333333333334</v>
      </c>
      <c r="D328" s="95">
        <f>IF(E328="","",IFERROR(VLOOKUP(E328,'BASE DE DONNEE'!$A$2:$C$5100,2,FALSE),"Non trouvé"))</f>
        <v/>
      </c>
      <c r="E328" s="95" t="n"/>
      <c r="F328" s="96" t="inlineStr">
        <is>
          <t>Reprise en main site AAE</t>
        </is>
      </c>
      <c r="G328" s="95" t="n">
        <v>30</v>
      </c>
      <c r="H328" s="120" t="n">
        <v>0.02083333333333333</v>
      </c>
      <c r="I328" s="98" t="n">
        <v>1</v>
      </c>
      <c r="J328" s="99">
        <f>G328/60</f>
        <v/>
      </c>
      <c r="K328" s="95" t="n"/>
      <c r="L328" s="95" t="inlineStr">
        <is>
          <t>PLANNED</t>
        </is>
      </c>
    </row>
    <row r="329">
      <c r="A329" s="118" t="n">
        <v>45935</v>
      </c>
      <c r="B329" s="119" t="n">
        <v>0.7708333333333334</v>
      </c>
      <c r="C329" s="119" t="n">
        <v>0.78125</v>
      </c>
      <c r="D329" s="95">
        <f>IF(E329="","",IFERROR(VLOOKUP(E329,'BASE DE DONNEE'!$A$2:$C$5100,2,FALSE),"Non trouvé"))</f>
        <v/>
      </c>
      <c r="E329" s="95" t="n"/>
      <c r="F329" s="96" t="inlineStr">
        <is>
          <t>honoraires exco</t>
        </is>
      </c>
      <c r="G329" s="95" t="n">
        <v>15</v>
      </c>
      <c r="H329" s="120" t="n">
        <v>0.01041666666666667</v>
      </c>
      <c r="I329" s="98" t="n">
        <v>1</v>
      </c>
      <c r="J329" s="99">
        <f>G329/60</f>
        <v/>
      </c>
      <c r="K329" s="95" t="n"/>
      <c r="L329" s="95" t="inlineStr">
        <is>
          <t>PLANNED</t>
        </is>
      </c>
    </row>
    <row r="330">
      <c r="A330" t="inlineStr">
        <is>
          <t>02/11/2025</t>
        </is>
      </c>
      <c r="B330" t="inlineStr">
        <is>
          <t>13:33</t>
        </is>
      </c>
      <c r="F330" t="inlineStr">
        <is>
          <t>mitest</t>
        </is>
      </c>
      <c r="G330" t="n">
        <v>0.16</v>
      </c>
      <c r="L330" t="inlineStr">
        <is>
          <t>DONE</t>
        </is>
      </c>
    </row>
  </sheetData>
  <autoFilter ref="A5:J308"/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S75"/>
  <sheetViews>
    <sheetView topLeftCell="A12" workbookViewId="0">
      <selection activeCell="A37" sqref="A37"/>
    </sheetView>
  </sheetViews>
  <sheetFormatPr baseColWidth="10" defaultColWidth="10.7265625" defaultRowHeight="14.5"/>
  <cols>
    <col outlineLevel="1" width="37.453125" bestFit="1" customWidth="1" min="1" max="1"/>
    <col width="35" bestFit="1" customWidth="1" min="2" max="2"/>
    <col width="10.81640625" customWidth="1" min="3" max="3"/>
    <col outlineLevel="1" width="10.81640625" customWidth="1" min="4" max="4"/>
    <col width="31.453125" customWidth="1" min="5" max="5"/>
    <col outlineLevel="1" width="11.453125" customWidth="1" min="6" max="6"/>
    <col outlineLevel="1" width="12.1796875" customWidth="1" min="7" max="7"/>
    <col width="12.1796875" customWidth="1" min="8" max="8"/>
    <col width="35" customWidth="1" min="9" max="9"/>
    <col width="13.7265625" customWidth="1" min="10" max="11"/>
    <col width="48.81640625" customWidth="1" min="12" max="12"/>
    <col width="33.1796875" customWidth="1" min="13" max="13"/>
    <col width="45.453125" customWidth="1" min="14" max="14"/>
    <col width="16" customWidth="1" min="15" max="15"/>
    <col width="21.453125" customWidth="1" min="16" max="16"/>
    <col width="16.81640625" customWidth="1" min="17" max="17"/>
    <col width="14.1796875" customWidth="1" min="18" max="20"/>
    <col width="21.1796875" bestFit="1" customWidth="1" min="21" max="21"/>
    <col width="15.54296875" customWidth="1" min="22" max="22"/>
  </cols>
  <sheetData>
    <row r="1" ht="48" customHeight="1">
      <c r="A1" t="inlineStr">
        <is>
          <t>NOM DOSSIER</t>
        </is>
      </c>
      <c r="B1">
        <f>COUNTA(B2:B72)&amp;" dossiers"</f>
        <v/>
      </c>
      <c r="C1" t="inlineStr">
        <is>
          <t>regroupemt</t>
        </is>
      </c>
      <c r="D1" t="inlineStr">
        <is>
          <t>Forme Sté</t>
        </is>
      </c>
      <c r="E1" t="inlineStr">
        <is>
          <t>SIREN</t>
        </is>
      </c>
      <c r="F1" t="inlineStr">
        <is>
          <t>Catégorie d'imposition</t>
        </is>
      </c>
      <c r="G1" t="inlineStr">
        <is>
          <t>Régime fiscal</t>
        </is>
      </c>
      <c r="H1" t="inlineStr">
        <is>
          <t>Date de Clôture</t>
        </is>
      </c>
      <c r="I1" t="inlineStr">
        <is>
          <t>Associé</t>
        </is>
      </c>
      <c r="J1" t="inlineStr">
        <is>
          <t>Manager</t>
        </is>
      </c>
      <c r="K1" t="inlineStr">
        <is>
          <t>COLLAB.</t>
        </is>
      </c>
      <c r="L1" t="inlineStr">
        <is>
          <t>Contrôle avec tab exco</t>
        </is>
      </c>
      <c r="M1" t="inlineStr">
        <is>
          <t>Actions</t>
        </is>
      </c>
      <c r="N1" t="inlineStr">
        <is>
          <t>Contrôle affect collab
suivi bilan</t>
        </is>
      </c>
      <c r="O1" t="inlineStr">
        <is>
          <t>Rapport</t>
        </is>
      </c>
      <c r="P1" t="inlineStr">
        <is>
          <t>Dirigeants</t>
        </is>
      </c>
      <c r="Q1" t="inlineStr">
        <is>
          <t>Date création</t>
        </is>
      </c>
      <c r="R1" t="inlineStr">
        <is>
          <t>Activité</t>
        </is>
      </c>
      <c r="S1" t="inlineStr">
        <is>
          <t>Adresse</t>
        </is>
      </c>
    </row>
    <row r="2" ht="16" customHeight="1">
      <c r="A2" t="inlineStr">
        <is>
          <t>AGB</t>
        </is>
      </c>
      <c r="B2" t="inlineStr">
        <is>
          <t>E02672</t>
        </is>
      </c>
      <c r="D2" t="inlineStr">
        <is>
          <t>SCI</t>
        </is>
      </c>
      <c r="E2" t="n">
        <v>912521044</v>
      </c>
      <c r="F2" t="inlineStr">
        <is>
          <t>BIC</t>
        </is>
      </c>
      <c r="G2" t="inlineStr">
        <is>
          <t>RS</t>
        </is>
      </c>
      <c r="H2" t="inlineStr">
        <is>
          <t>12</t>
        </is>
      </c>
      <c r="I2" t="inlineStr">
        <is>
          <t>MS</t>
        </is>
      </c>
      <c r="J2" t="inlineStr">
        <is>
          <t>MLA</t>
        </is>
      </c>
      <c r="K2" t="inlineStr">
        <is>
          <t>HARA1</t>
        </is>
      </c>
      <c r="L2" t="inlineStr">
        <is>
          <t>OUI</t>
        </is>
      </c>
      <c r="N2" t="inlineStr">
        <is>
          <t>HARA1</t>
        </is>
      </c>
      <c r="O2">
        <f>IF(K2=N2,"ok","à modifier")</f>
        <v/>
      </c>
    </row>
    <row r="3" ht="16" customHeight="1">
      <c r="A3" t="inlineStr">
        <is>
          <t>AIX FINANCE CONSEILS</t>
        </is>
      </c>
      <c r="B3" t="inlineStr">
        <is>
          <t>E02443</t>
        </is>
      </c>
      <c r="C3" t="inlineStr">
        <is>
          <t>AMIEL</t>
        </is>
      </c>
      <c r="D3" t="inlineStr">
        <is>
          <t>SARL</t>
        </is>
      </c>
      <c r="E3" t="n">
        <v>850300138</v>
      </c>
      <c r="F3" t="inlineStr">
        <is>
          <t>BIC</t>
        </is>
      </c>
      <c r="G3" t="inlineStr">
        <is>
          <t>RN</t>
        </is>
      </c>
      <c r="H3" t="inlineStr">
        <is>
          <t>12</t>
        </is>
      </c>
      <c r="I3" t="inlineStr">
        <is>
          <t>BG</t>
        </is>
      </c>
      <c r="J3" t="inlineStr">
        <is>
          <t>MLA</t>
        </is>
      </c>
      <c r="K3" t="inlineStr">
        <is>
          <t>HARA1</t>
        </is>
      </c>
      <c r="L3" t="inlineStr">
        <is>
          <t>OUI</t>
        </is>
      </c>
      <c r="N3" t="inlineStr">
        <is>
          <t>HARA1</t>
        </is>
      </c>
      <c r="O3">
        <f>IF(K3=N3,"ok","à modifier")</f>
        <v/>
      </c>
    </row>
    <row r="4" ht="16" customHeight="1">
      <c r="A4" t="inlineStr">
        <is>
          <t>AIX PERSPECTIVE SUD</t>
        </is>
      </c>
      <c r="B4" t="inlineStr">
        <is>
          <t>E03074</t>
        </is>
      </c>
      <c r="C4" t="inlineStr">
        <is>
          <t>AMIEL</t>
        </is>
      </c>
      <c r="D4" t="inlineStr">
        <is>
          <t>SCI</t>
        </is>
      </c>
      <c r="E4" t="n">
        <v>911092476</v>
      </c>
      <c r="F4" t="inlineStr">
        <is>
          <t>BIC</t>
        </is>
      </c>
      <c r="G4" t="inlineStr">
        <is>
          <t>RS</t>
        </is>
      </c>
      <c r="H4" t="inlineStr">
        <is>
          <t>12</t>
        </is>
      </c>
      <c r="I4" t="inlineStr">
        <is>
          <t>BG</t>
        </is>
      </c>
      <c r="J4" t="inlineStr">
        <is>
          <t>MLA</t>
        </is>
      </c>
      <c r="K4" t="inlineStr">
        <is>
          <t>HARA1</t>
        </is>
      </c>
      <c r="L4" t="inlineStr">
        <is>
          <t>OUI</t>
        </is>
      </c>
      <c r="N4" t="inlineStr">
        <is>
          <t>HARA1</t>
        </is>
      </c>
      <c r="O4">
        <f>IF(K4=N4,"ok","à modifier")</f>
        <v/>
      </c>
    </row>
    <row r="5" ht="16" customHeight="1">
      <c r="A5" t="inlineStr">
        <is>
          <t>ALBERT Jean Philippe</t>
        </is>
      </c>
      <c r="B5" t="inlineStr">
        <is>
          <t>E10516</t>
        </is>
      </c>
      <c r="C5" t="n">
        <v>0</v>
      </c>
      <c r="D5" t="inlineStr">
        <is>
          <t>EI</t>
        </is>
      </c>
      <c r="E5" t="n">
        <v>521611442</v>
      </c>
      <c r="F5" t="inlineStr">
        <is>
          <t>BNC</t>
        </is>
      </c>
      <c r="G5" t="inlineStr">
        <is>
          <t>RN</t>
        </is>
      </c>
      <c r="H5" t="inlineStr">
        <is>
          <t>12</t>
        </is>
      </c>
      <c r="I5" t="inlineStr">
        <is>
          <t>BG</t>
        </is>
      </c>
      <c r="J5" t="inlineStr">
        <is>
          <t>CHO</t>
        </is>
      </c>
      <c r="K5" t="inlineStr">
        <is>
          <t>HARA1</t>
        </is>
      </c>
      <c r="L5" t="inlineStr">
        <is>
          <t>OUI</t>
        </is>
      </c>
      <c r="M5" t="inlineStr">
        <is>
          <t>Reaffecté</t>
        </is>
      </c>
      <c r="N5" t="inlineStr">
        <is>
          <t>LIDJ1</t>
        </is>
      </c>
      <c r="O5" t="inlineStr">
        <is>
          <t>ok</t>
        </is>
      </c>
    </row>
    <row r="6" ht="16" customHeight="1">
      <c r="A6" t="inlineStr">
        <is>
          <t>ALLIANCES &amp; STRATEGIES</t>
        </is>
      </c>
      <c r="B6" t="inlineStr">
        <is>
          <t>E02503</t>
        </is>
      </c>
      <c r="D6" t="inlineStr">
        <is>
          <t>SASU</t>
        </is>
      </c>
      <c r="E6" t="n">
        <v>904526241</v>
      </c>
      <c r="F6" t="inlineStr">
        <is>
          <t>BIC</t>
        </is>
      </c>
      <c r="G6" t="inlineStr">
        <is>
          <t>RS</t>
        </is>
      </c>
      <c r="H6" t="inlineStr">
        <is>
          <t>12</t>
        </is>
      </c>
      <c r="I6" t="inlineStr">
        <is>
          <t>MZ</t>
        </is>
      </c>
      <c r="J6" t="inlineStr">
        <is>
          <t>MLA</t>
        </is>
      </c>
      <c r="K6" t="inlineStr">
        <is>
          <t>HARA1</t>
        </is>
      </c>
      <c r="L6" t="inlineStr">
        <is>
          <t>OUI</t>
        </is>
      </c>
      <c r="N6" t="inlineStr">
        <is>
          <t>HARA1</t>
        </is>
      </c>
      <c r="O6">
        <f>IF(K6=N6,"ok","à modifier")</f>
        <v/>
      </c>
      <c r="P6" t="inlineStr">
        <is>
          <t>Giocanti Xavier-Eric</t>
        </is>
      </c>
      <c r="Q6" t="n">
        <v>44494</v>
      </c>
    </row>
    <row r="7" ht="16" customHeight="1">
      <c r="A7" t="inlineStr">
        <is>
          <t>ATRI-HOME</t>
        </is>
      </c>
      <c r="B7" t="inlineStr">
        <is>
          <t>V00098</t>
        </is>
      </c>
      <c r="C7" t="inlineStr">
        <is>
          <t>MAGRO</t>
        </is>
      </c>
      <c r="D7" t="inlineStr">
        <is>
          <t>SAS</t>
        </is>
      </c>
      <c r="E7" t="n">
        <v>894240282</v>
      </c>
      <c r="F7" t="inlineStr">
        <is>
          <t>BIC</t>
        </is>
      </c>
      <c r="G7" t="inlineStr">
        <is>
          <t>RS</t>
        </is>
      </c>
      <c r="H7" t="inlineStr">
        <is>
          <t>9</t>
        </is>
      </c>
      <c r="I7" t="inlineStr">
        <is>
          <t>MAG</t>
        </is>
      </c>
      <c r="J7" t="inlineStr">
        <is>
          <t>MIMA</t>
        </is>
      </c>
      <c r="K7" t="inlineStr">
        <is>
          <t>HARA1</t>
        </is>
      </c>
      <c r="L7" t="inlineStr">
        <is>
          <t>OUI</t>
        </is>
      </c>
      <c r="N7" t="inlineStr">
        <is>
          <t>HARA1</t>
        </is>
      </c>
      <c r="O7">
        <f>IF(K7=N7,"ok","à modifier")</f>
        <v/>
      </c>
      <c r="R7" t="inlineStr">
        <is>
          <t>Fabrication et ventes de menuiseries</t>
        </is>
      </c>
    </row>
    <row r="8" ht="16" customHeight="1">
      <c r="A8" t="inlineStr">
        <is>
          <t>BIAGGI Solange</t>
        </is>
      </c>
      <c r="B8" t="inlineStr">
        <is>
          <t>E02065</t>
        </is>
      </c>
      <c r="D8" t="inlineStr">
        <is>
          <t>EI</t>
        </is>
      </c>
      <c r="E8" t="n">
        <v>341272649</v>
      </c>
      <c r="F8" t="inlineStr">
        <is>
          <t>BIC</t>
        </is>
      </c>
      <c r="G8" t="inlineStr">
        <is>
          <t>RS</t>
        </is>
      </c>
      <c r="H8" t="inlineStr">
        <is>
          <t>12</t>
        </is>
      </c>
      <c r="I8" t="inlineStr">
        <is>
          <t>MZ</t>
        </is>
      </c>
      <c r="J8" t="inlineStr">
        <is>
          <t>PF</t>
        </is>
      </c>
      <c r="K8" t="inlineStr">
        <is>
          <t>HARA1</t>
        </is>
      </c>
      <c r="L8" t="inlineStr">
        <is>
          <t>OUI</t>
        </is>
      </c>
      <c r="N8" t="inlineStr">
        <is>
          <t>HARA1</t>
        </is>
      </c>
      <c r="O8">
        <f>IF(K8=N8,"ok","à modifier")</f>
        <v/>
      </c>
    </row>
    <row r="9" ht="16" customHeight="1">
      <c r="A9" t="inlineStr">
        <is>
          <t>BIATEL</t>
        </is>
      </c>
      <c r="B9" t="inlineStr">
        <is>
          <t>E00605</t>
        </is>
      </c>
      <c r="D9" t="inlineStr">
        <is>
          <t>SARL</t>
        </is>
      </c>
      <c r="E9" t="n">
        <v>331703207</v>
      </c>
      <c r="F9" t="inlineStr">
        <is>
          <t>BIC</t>
        </is>
      </c>
      <c r="G9" t="inlineStr">
        <is>
          <t>RN</t>
        </is>
      </c>
      <c r="H9" t="inlineStr">
        <is>
          <t>12</t>
        </is>
      </c>
      <c r="I9" t="inlineStr">
        <is>
          <t>MZ</t>
        </is>
      </c>
      <c r="J9" t="inlineStr">
        <is>
          <t>PF</t>
        </is>
      </c>
      <c r="K9" t="inlineStr">
        <is>
          <t>HARA1</t>
        </is>
      </c>
      <c r="L9" t="inlineStr">
        <is>
          <t>OUI</t>
        </is>
      </c>
      <c r="N9" t="inlineStr">
        <is>
          <t>HARA1</t>
        </is>
      </c>
      <c r="O9">
        <f>IF(K9=N9,"ok","à modifier")</f>
        <v/>
      </c>
    </row>
    <row r="10" ht="16" customHeight="1">
      <c r="A10" t="inlineStr">
        <is>
          <t>BORDEAUX MOTOS ACCESSOIRES</t>
        </is>
      </c>
      <c r="B10" t="inlineStr">
        <is>
          <t>E02667</t>
        </is>
      </c>
      <c r="C10" t="inlineStr">
        <is>
          <t>GESTICOQ</t>
        </is>
      </c>
      <c r="D10" t="inlineStr">
        <is>
          <t>SAS</t>
        </is>
      </c>
      <c r="E10" t="n">
        <v>448501874</v>
      </c>
      <c r="F10" t="inlineStr">
        <is>
          <t>BIC</t>
        </is>
      </c>
      <c r="G10" t="inlineStr">
        <is>
          <t>RS</t>
        </is>
      </c>
      <c r="H10" t="inlineStr">
        <is>
          <t>9</t>
        </is>
      </c>
      <c r="I10" t="inlineStr">
        <is>
          <t>MZ</t>
        </is>
      </c>
      <c r="J10" t="inlineStr">
        <is>
          <t>MLA</t>
        </is>
      </c>
      <c r="K10" t="inlineStr">
        <is>
          <t>HARA1</t>
        </is>
      </c>
      <c r="L10" t="inlineStr">
        <is>
          <t>OUI</t>
        </is>
      </c>
      <c r="N10" t="inlineStr">
        <is>
          <t>HARA1</t>
        </is>
      </c>
      <c r="O10">
        <f>IF(K10=N10,"ok","à modifier")</f>
        <v/>
      </c>
    </row>
    <row r="11" ht="16" customHeight="1">
      <c r="A11" t="inlineStr">
        <is>
          <t>CAPREGATTA</t>
        </is>
      </c>
      <c r="B11" t="inlineStr">
        <is>
          <t>E03016</t>
        </is>
      </c>
      <c r="C11" t="inlineStr">
        <is>
          <t>CAPREGATTA</t>
        </is>
      </c>
      <c r="D11" t="inlineStr">
        <is>
          <t>SAS</t>
        </is>
      </c>
      <c r="E11" t="n">
        <v>920455458</v>
      </c>
      <c r="F11" t="inlineStr">
        <is>
          <t>BIC</t>
        </is>
      </c>
      <c r="G11" t="inlineStr">
        <is>
          <t>RN</t>
        </is>
      </c>
      <c r="H11" t="inlineStr">
        <is>
          <t>12</t>
        </is>
      </c>
      <c r="I11" t="inlineStr">
        <is>
          <t>PL</t>
        </is>
      </c>
      <c r="J11" t="inlineStr">
        <is>
          <t>MLA</t>
        </is>
      </c>
      <c r="K11" t="inlineStr">
        <is>
          <t>HARA1</t>
        </is>
      </c>
      <c r="L11" t="inlineStr">
        <is>
          <t>OUI</t>
        </is>
      </c>
      <c r="N11" t="inlineStr">
        <is>
          <t>HARA1</t>
        </is>
      </c>
      <c r="O11">
        <f>IF(K11=N11,"ok","à modifier")</f>
        <v/>
      </c>
    </row>
    <row r="12" ht="16" customHeight="1">
      <c r="A12" t="inlineStr">
        <is>
          <t>CHARLIE+</t>
        </is>
      </c>
      <c r="B12" t="inlineStr">
        <is>
          <t>E24336</t>
        </is>
      </c>
      <c r="C12" t="inlineStr">
        <is>
          <t>PLUSKWA</t>
        </is>
      </c>
      <c r="D12" t="inlineStr">
        <is>
          <t>SCI</t>
        </is>
      </c>
      <c r="E12" t="n">
        <v>824622922</v>
      </c>
      <c r="F12" t="inlineStr">
        <is>
          <t>SCI</t>
        </is>
      </c>
      <c r="G12" t="inlineStr">
        <is>
          <t>RS</t>
        </is>
      </c>
      <c r="H12" t="inlineStr">
        <is>
          <t>12</t>
        </is>
      </c>
      <c r="I12" t="inlineStr">
        <is>
          <t>MS</t>
        </is>
      </c>
      <c r="J12" t="inlineStr">
        <is>
          <t>MLA</t>
        </is>
      </c>
      <c r="K12" t="inlineStr">
        <is>
          <t>HARA1</t>
        </is>
      </c>
      <c r="L12" t="inlineStr">
        <is>
          <t>OUI</t>
        </is>
      </c>
      <c r="N12" t="inlineStr">
        <is>
          <t>HARA1</t>
        </is>
      </c>
      <c r="O12">
        <f>IF(K12=N12,"ok","à modifier")</f>
        <v/>
      </c>
    </row>
    <row r="13" ht="16" customHeight="1">
      <c r="A13" t="inlineStr">
        <is>
          <t>CHATEAUDUN</t>
        </is>
      </c>
      <c r="B13" t="inlineStr">
        <is>
          <t>E24079</t>
        </is>
      </c>
      <c r="C13" t="inlineStr">
        <is>
          <t>PATASCIA</t>
        </is>
      </c>
      <c r="D13" t="inlineStr">
        <is>
          <t>SCI</t>
        </is>
      </c>
      <c r="E13" t="n">
        <v>791193667</v>
      </c>
      <c r="F13" t="inlineStr">
        <is>
          <t>BIC</t>
        </is>
      </c>
      <c r="G13" t="inlineStr">
        <is>
          <t>RN</t>
        </is>
      </c>
      <c r="H13" t="inlineStr">
        <is>
          <t>12</t>
        </is>
      </c>
      <c r="I13" t="inlineStr">
        <is>
          <t>BG</t>
        </is>
      </c>
      <c r="J13" t="inlineStr">
        <is>
          <t>CMU</t>
        </is>
      </c>
      <c r="K13" t="inlineStr">
        <is>
          <t>HARA1</t>
        </is>
      </c>
      <c r="L13" t="inlineStr">
        <is>
          <t>OUI</t>
        </is>
      </c>
      <c r="N13" t="inlineStr">
        <is>
          <t>HARA1</t>
        </is>
      </c>
      <c r="O13">
        <f>IF(K13=N13,"ok","à modifier")</f>
        <v/>
      </c>
    </row>
    <row r="14" ht="16" customHeight="1">
      <c r="A14" t="inlineStr">
        <is>
          <t>CINE DECO</t>
        </is>
      </c>
      <c r="B14" t="inlineStr">
        <is>
          <t>E00124</t>
        </is>
      </c>
      <c r="D14" t="inlineStr">
        <is>
          <t>SARL</t>
        </is>
      </c>
      <c r="E14" t="n">
        <v>495107724</v>
      </c>
      <c r="F14" t="inlineStr">
        <is>
          <t>BIC</t>
        </is>
      </c>
      <c r="G14" t="inlineStr">
        <is>
          <t>RN</t>
        </is>
      </c>
      <c r="H14" t="inlineStr">
        <is>
          <t>12</t>
        </is>
      </c>
      <c r="I14" t="inlineStr">
        <is>
          <t>BG</t>
        </is>
      </c>
      <c r="J14" t="inlineStr">
        <is>
          <t>MLA</t>
        </is>
      </c>
      <c r="K14" t="inlineStr">
        <is>
          <t>HARA1</t>
        </is>
      </c>
      <c r="L14" t="inlineStr">
        <is>
          <t>OUI</t>
        </is>
      </c>
      <c r="N14" t="inlineStr">
        <is>
          <t>HARA1</t>
        </is>
      </c>
      <c r="O14">
        <f>IF(K14=N14,"ok","à modifier")</f>
        <v/>
      </c>
    </row>
    <row r="15" ht="16" customHeight="1">
      <c r="A15" t="inlineStr">
        <is>
          <t>COMPAGNIE MARSEILLAISE DE TEXTILE</t>
        </is>
      </c>
      <c r="B15" t="inlineStr">
        <is>
          <t>V08081</t>
        </is>
      </c>
      <c r="D15" t="inlineStr">
        <is>
          <t>SARL</t>
        </is>
      </c>
      <c r="E15" t="n">
        <v>478246838</v>
      </c>
      <c r="F15" t="inlineStr">
        <is>
          <t>BIC</t>
        </is>
      </c>
      <c r="G15" t="inlineStr">
        <is>
          <t>RN</t>
        </is>
      </c>
      <c r="H15" t="inlineStr">
        <is>
          <t>12</t>
        </is>
      </c>
      <c r="I15" t="inlineStr">
        <is>
          <t>MAG</t>
        </is>
      </c>
      <c r="J15" t="inlineStr">
        <is>
          <t>MIMA</t>
        </is>
      </c>
      <c r="K15" t="inlineStr">
        <is>
          <t>HARA1</t>
        </is>
      </c>
      <c r="L15" t="inlineStr">
        <is>
          <t>OUI</t>
        </is>
      </c>
      <c r="M15" t="inlineStr">
        <is>
          <t>Reaffecté</t>
        </is>
      </c>
      <c r="N15" t="inlineStr">
        <is>
          <t>MIMA</t>
        </is>
      </c>
      <c r="O15" t="inlineStr">
        <is>
          <t>ok</t>
        </is>
      </c>
    </row>
    <row r="16" ht="16" customHeight="1">
      <c r="A16" t="inlineStr">
        <is>
          <t>COMPAGNIE MARSEILLAISE IMMOBILIERE</t>
        </is>
      </c>
      <c r="B16" t="inlineStr">
        <is>
          <t>V08082</t>
        </is>
      </c>
      <c r="C16" t="n">
        <v>0</v>
      </c>
      <c r="D16" t="inlineStr">
        <is>
          <t>SAS</t>
        </is>
      </c>
      <c r="F16" t="inlineStr">
        <is>
          <t>BIC</t>
        </is>
      </c>
      <c r="G16" t="inlineStr">
        <is>
          <t>RN</t>
        </is>
      </c>
      <c r="H16" t="inlineStr">
        <is>
          <t>12</t>
        </is>
      </c>
      <c r="I16" t="inlineStr">
        <is>
          <t>MAG</t>
        </is>
      </c>
      <c r="J16" t="inlineStr">
        <is>
          <t>MIMA</t>
        </is>
      </c>
      <c r="K16" t="inlineStr">
        <is>
          <t>HARA1</t>
        </is>
      </c>
      <c r="L16" t="inlineStr">
        <is>
          <t>OUI</t>
        </is>
      </c>
      <c r="M16" t="inlineStr">
        <is>
          <t>Reaffecté</t>
        </is>
      </c>
      <c r="N16" t="inlineStr">
        <is>
          <t>HARA1</t>
        </is>
      </c>
      <c r="O16" t="inlineStr">
        <is>
          <t>à signaler</t>
        </is>
      </c>
    </row>
    <row r="17" ht="16" customHeight="1">
      <c r="A17" t="inlineStr">
        <is>
          <t>CONVERGENCE ENVIRONNEMENT</t>
        </is>
      </c>
      <c r="B17" t="inlineStr">
        <is>
          <t>E01505</t>
        </is>
      </c>
      <c r="D17" t="inlineStr">
        <is>
          <t>SAS</t>
        </is>
      </c>
      <c r="E17" t="n">
        <v>811892819</v>
      </c>
      <c r="F17" t="inlineStr">
        <is>
          <t>BIC</t>
        </is>
      </c>
      <c r="G17" t="inlineStr">
        <is>
          <t>RS</t>
        </is>
      </c>
      <c r="H17" t="inlineStr">
        <is>
          <t>12</t>
        </is>
      </c>
      <c r="I17" t="inlineStr">
        <is>
          <t>MZ</t>
        </is>
      </c>
      <c r="J17" t="inlineStr">
        <is>
          <t>CMU</t>
        </is>
      </c>
      <c r="K17" t="inlineStr">
        <is>
          <t>HARA1</t>
        </is>
      </c>
      <c r="L17" t="inlineStr">
        <is>
          <t>OUI</t>
        </is>
      </c>
      <c r="N17" t="inlineStr">
        <is>
          <t>HARA1</t>
        </is>
      </c>
      <c r="O17">
        <f>IF(K17=N17,"ok","à modifier")</f>
        <v/>
      </c>
    </row>
    <row r="18" ht="16" customHeight="1">
      <c r="A18" t="inlineStr">
        <is>
          <t>CORD INVEST</t>
        </is>
      </c>
      <c r="B18" t="inlineStr">
        <is>
          <t>E03055</t>
        </is>
      </c>
      <c r="C18" t="inlineStr">
        <is>
          <t>CORDIER</t>
        </is>
      </c>
      <c r="D18" t="inlineStr">
        <is>
          <t>SASU</t>
        </is>
      </c>
      <c r="E18" t="n">
        <v>978367894</v>
      </c>
      <c r="F18" t="inlineStr">
        <is>
          <t>BIC</t>
        </is>
      </c>
      <c r="G18" t="inlineStr">
        <is>
          <t>RN</t>
        </is>
      </c>
      <c r="H18" t="inlineStr">
        <is>
          <t>12</t>
        </is>
      </c>
      <c r="I18" t="inlineStr">
        <is>
          <t>BG</t>
        </is>
      </c>
      <c r="J18" t="inlineStr">
        <is>
          <t>MLA</t>
        </is>
      </c>
      <c r="K18" t="inlineStr">
        <is>
          <t>HARA1</t>
        </is>
      </c>
      <c r="L18" t="inlineStr">
        <is>
          <t>OUI</t>
        </is>
      </c>
      <c r="N18" t="inlineStr">
        <is>
          <t>HARA1</t>
        </is>
      </c>
      <c r="O18">
        <f>IF(K18=N18,"ok","à modifier")</f>
        <v/>
      </c>
    </row>
    <row r="19" ht="16" customHeight="1">
      <c r="A19" t="inlineStr">
        <is>
          <t>CR TRANSACTIONS</t>
        </is>
      </c>
      <c r="B19" t="inlineStr">
        <is>
          <t>E24058</t>
        </is>
      </c>
      <c r="C19" t="inlineStr">
        <is>
          <t>PATASCIA</t>
        </is>
      </c>
      <c r="D19" t="inlineStr">
        <is>
          <t>SAS</t>
        </is>
      </c>
      <c r="E19" t="n">
        <v>789417474</v>
      </c>
      <c r="F19" t="inlineStr">
        <is>
          <t>BIC</t>
        </is>
      </c>
      <c r="G19" t="inlineStr">
        <is>
          <t>RN</t>
        </is>
      </c>
      <c r="H19" t="inlineStr">
        <is>
          <t>12</t>
        </is>
      </c>
      <c r="I19" t="inlineStr">
        <is>
          <t>BG</t>
        </is>
      </c>
      <c r="J19" t="inlineStr">
        <is>
          <t>CMU</t>
        </is>
      </c>
      <c r="K19" t="inlineStr">
        <is>
          <t>HARA1</t>
        </is>
      </c>
      <c r="L19" t="inlineStr">
        <is>
          <t>OUI</t>
        </is>
      </c>
      <c r="N19" t="inlineStr">
        <is>
          <t>HARA1</t>
        </is>
      </c>
      <c r="O19">
        <f>IF(K19=N19,"ok","à modifier")</f>
        <v/>
      </c>
    </row>
    <row r="20" ht="16" customHeight="1">
      <c r="A20" t="inlineStr">
        <is>
          <t>DDS MEDITERRANEE</t>
        </is>
      </c>
      <c r="B20" t="inlineStr">
        <is>
          <t>E00155</t>
        </is>
      </c>
      <c r="C20" t="inlineStr">
        <is>
          <t>CORDIER</t>
        </is>
      </c>
      <c r="D20" t="inlineStr">
        <is>
          <t>SAS</t>
        </is>
      </c>
      <c r="E20" t="n">
        <v>503147639</v>
      </c>
      <c r="F20" t="inlineStr">
        <is>
          <t>BIC</t>
        </is>
      </c>
      <c r="G20" t="inlineStr">
        <is>
          <t>RN</t>
        </is>
      </c>
      <c r="H20" t="inlineStr">
        <is>
          <t>12</t>
        </is>
      </c>
      <c r="I20" t="inlineStr">
        <is>
          <t>BG</t>
        </is>
      </c>
      <c r="J20" t="inlineStr">
        <is>
          <t>MLA</t>
        </is>
      </c>
      <c r="K20" t="inlineStr">
        <is>
          <t>HARA1</t>
        </is>
      </c>
      <c r="L20" t="inlineStr">
        <is>
          <t>OUI</t>
        </is>
      </c>
      <c r="N20" t="inlineStr">
        <is>
          <t>HARA1</t>
        </is>
      </c>
      <c r="O20">
        <f>IF(K20=N20,"ok","à modifier")</f>
        <v/>
      </c>
    </row>
    <row r="21" ht="16" customHeight="1">
      <c r="A21" t="inlineStr">
        <is>
          <t>ENET FONCIER</t>
        </is>
      </c>
      <c r="B21" t="inlineStr">
        <is>
          <t>E23663</t>
        </is>
      </c>
      <c r="D21" t="inlineStr">
        <is>
          <t>SCI</t>
        </is>
      </c>
      <c r="E21" t="n">
        <v>407681188</v>
      </c>
      <c r="F21" t="inlineStr">
        <is>
          <t>BIC</t>
        </is>
      </c>
      <c r="G21" t="inlineStr">
        <is>
          <t>RN</t>
        </is>
      </c>
      <c r="H21" t="inlineStr">
        <is>
          <t>12</t>
        </is>
      </c>
      <c r="I21" t="inlineStr">
        <is>
          <t>BG</t>
        </is>
      </c>
      <c r="J21" t="inlineStr">
        <is>
          <t>CMU</t>
        </is>
      </c>
      <c r="K21" t="inlineStr">
        <is>
          <t>HARA1</t>
        </is>
      </c>
      <c r="L21" t="inlineStr">
        <is>
          <t>OUI</t>
        </is>
      </c>
      <c r="N21" t="inlineStr">
        <is>
          <t>HARA1</t>
        </is>
      </c>
      <c r="O21">
        <f>IF(K21=N21,"ok","à modifier")</f>
        <v/>
      </c>
    </row>
    <row r="22" ht="16" customHeight="1">
      <c r="A22" t="inlineStr">
        <is>
          <t>FAM</t>
        </is>
      </c>
      <c r="B22" t="inlineStr">
        <is>
          <t>E02612</t>
        </is>
      </c>
      <c r="D22" t="inlineStr">
        <is>
          <t>SAS</t>
        </is>
      </c>
      <c r="E22" t="n">
        <v>921427936</v>
      </c>
      <c r="F22" t="inlineStr">
        <is>
          <t>BIC</t>
        </is>
      </c>
      <c r="G22" t="inlineStr">
        <is>
          <t>RN</t>
        </is>
      </c>
      <c r="H22" t="n">
        <v>9</v>
      </c>
      <c r="I22" t="inlineStr">
        <is>
          <t>MS</t>
        </is>
      </c>
      <c r="J22" t="inlineStr">
        <is>
          <t>MLA</t>
        </is>
      </c>
      <c r="K22" t="inlineStr">
        <is>
          <t>HARA1</t>
        </is>
      </c>
      <c r="L22" t="inlineStr">
        <is>
          <t>OUI</t>
        </is>
      </c>
      <c r="N22" t="inlineStr">
        <is>
          <t>HARA1</t>
        </is>
      </c>
      <c r="O22">
        <f>IF(K22=N22,"ok","à modifier")</f>
        <v/>
      </c>
    </row>
    <row r="23" ht="16" customHeight="1">
      <c r="A23" t="inlineStr">
        <is>
          <t>GARDE VANESSA</t>
        </is>
      </c>
      <c r="B23" t="inlineStr">
        <is>
          <t>E01708</t>
        </is>
      </c>
      <c r="D23" t="inlineStr">
        <is>
          <t>EI</t>
        </is>
      </c>
      <c r="E23" t="n">
        <v>809781297</v>
      </c>
      <c r="F23" t="inlineStr">
        <is>
          <t>BIC</t>
        </is>
      </c>
      <c r="G23" t="inlineStr">
        <is>
          <t>RS</t>
        </is>
      </c>
      <c r="H23" t="inlineStr">
        <is>
          <t>12</t>
        </is>
      </c>
      <c r="I23" t="inlineStr">
        <is>
          <t>MZ</t>
        </is>
      </c>
      <c r="J23" t="inlineStr">
        <is>
          <t>NDI</t>
        </is>
      </c>
      <c r="K23" t="inlineStr">
        <is>
          <t>HARA1</t>
        </is>
      </c>
      <c r="L23" t="inlineStr">
        <is>
          <t>OUI</t>
        </is>
      </c>
      <c r="N23" t="inlineStr">
        <is>
          <t>HARA1</t>
        </is>
      </c>
      <c r="O23">
        <f>IF(K23=N23,"ok","à modifier")</f>
        <v/>
      </c>
    </row>
    <row r="24" ht="16" customHeight="1">
      <c r="A24" t="inlineStr">
        <is>
          <t>GGBPB</t>
        </is>
      </c>
      <c r="B24" t="inlineStr">
        <is>
          <t>E01990</t>
        </is>
      </c>
      <c r="C24" t="inlineStr">
        <is>
          <t>GGBPB</t>
        </is>
      </c>
      <c r="D24" t="inlineStr">
        <is>
          <t>SCI</t>
        </is>
      </c>
      <c r="E24" t="n">
        <v>532953999</v>
      </c>
      <c r="F24" t="inlineStr">
        <is>
          <t>BIC</t>
        </is>
      </c>
      <c r="G24" t="inlineStr">
        <is>
          <t>RS</t>
        </is>
      </c>
      <c r="H24" t="inlineStr">
        <is>
          <t>12</t>
        </is>
      </c>
      <c r="I24" t="inlineStr">
        <is>
          <t>MZ</t>
        </is>
      </c>
      <c r="J24" t="inlineStr">
        <is>
          <t>MLA</t>
        </is>
      </c>
      <c r="K24" t="inlineStr">
        <is>
          <t>HARA1</t>
        </is>
      </c>
      <c r="L24" t="inlineStr">
        <is>
          <t>OUI</t>
        </is>
      </c>
      <c r="N24" t="inlineStr">
        <is>
          <t>HARA1</t>
        </is>
      </c>
      <c r="O24">
        <f>IF(K24=N24,"ok","à modifier")</f>
        <v/>
      </c>
    </row>
    <row r="25" ht="16" customHeight="1">
      <c r="A25" t="inlineStr">
        <is>
          <t>HELA / LA REMISE DU PAYSAN</t>
        </is>
      </c>
      <c r="B25" t="inlineStr">
        <is>
          <t>E03113</t>
        </is>
      </c>
      <c r="C25" t="inlineStr">
        <is>
          <t>MANOUBI</t>
        </is>
      </c>
      <c r="D25" t="inlineStr">
        <is>
          <t>SARL</t>
        </is>
      </c>
      <c r="E25" t="n">
        <v>952420511</v>
      </c>
      <c r="F25" t="inlineStr">
        <is>
          <t>BIC</t>
        </is>
      </c>
      <c r="G25" t="inlineStr">
        <is>
          <t>RN</t>
        </is>
      </c>
      <c r="H25" t="inlineStr">
        <is>
          <t>12</t>
        </is>
      </c>
      <c r="I25" t="inlineStr">
        <is>
          <t>BG</t>
        </is>
      </c>
      <c r="J25" t="inlineStr">
        <is>
          <t>PF</t>
        </is>
      </c>
      <c r="K25" t="inlineStr">
        <is>
          <t>HARA1</t>
        </is>
      </c>
      <c r="L25" t="inlineStr">
        <is>
          <t>OUI</t>
        </is>
      </c>
      <c r="N25" t="inlineStr">
        <is>
          <t>HARA1</t>
        </is>
      </c>
      <c r="O25">
        <f>IF(K25=N25,"ok","à modifier")</f>
        <v/>
      </c>
    </row>
    <row r="26" ht="16" customHeight="1">
      <c r="A26" t="inlineStr">
        <is>
          <t>HOME-ISOL</t>
        </is>
      </c>
      <c r="B26" t="inlineStr">
        <is>
          <t>V28016</t>
        </is>
      </c>
      <c r="C26" t="inlineStr">
        <is>
          <t>MAGRO</t>
        </is>
      </c>
      <c r="D26" t="inlineStr">
        <is>
          <t>SAS</t>
        </is>
      </c>
      <c r="F26" t="inlineStr">
        <is>
          <t>BIC</t>
        </is>
      </c>
      <c r="G26" t="inlineStr">
        <is>
          <t>RN</t>
        </is>
      </c>
      <c r="H26" t="inlineStr">
        <is>
          <t>9</t>
        </is>
      </c>
      <c r="I26" t="inlineStr">
        <is>
          <t>MAG</t>
        </is>
      </c>
      <c r="J26" t="inlineStr">
        <is>
          <t>MIMA</t>
        </is>
      </c>
      <c r="K26" t="inlineStr">
        <is>
          <t>HARA1</t>
        </is>
      </c>
      <c r="L26" t="inlineStr">
        <is>
          <t>OUI</t>
        </is>
      </c>
      <c r="N26" t="inlineStr">
        <is>
          <t>CAF</t>
        </is>
      </c>
      <c r="O26">
        <f>IF(K26=N26,"ok","à modifier")</f>
        <v/>
      </c>
    </row>
    <row r="27" ht="16" customHeight="1">
      <c r="A27" t="inlineStr">
        <is>
          <t>HUMA</t>
        </is>
      </c>
      <c r="B27" t="inlineStr">
        <is>
          <t>E01041</t>
        </is>
      </c>
      <c r="C27" t="inlineStr">
        <is>
          <t>BLANC</t>
        </is>
      </c>
      <c r="D27" t="inlineStr">
        <is>
          <t>SCI</t>
        </is>
      </c>
      <c r="E27" t="n">
        <v>483519120</v>
      </c>
      <c r="F27" t="inlineStr">
        <is>
          <t>SCI</t>
        </is>
      </c>
      <c r="G27" t="inlineStr">
        <is>
          <t>RC</t>
        </is>
      </c>
      <c r="H27" t="inlineStr">
        <is>
          <t>12</t>
        </is>
      </c>
      <c r="I27" t="inlineStr">
        <is>
          <t>MS</t>
        </is>
      </c>
      <c r="J27" t="inlineStr">
        <is>
          <t>PF</t>
        </is>
      </c>
      <c r="K27" t="inlineStr">
        <is>
          <t>HARA1</t>
        </is>
      </c>
      <c r="L27" t="inlineStr">
        <is>
          <t>OUI</t>
        </is>
      </c>
      <c r="M27" t="inlineStr">
        <is>
          <t>Reaffecté</t>
        </is>
      </c>
      <c r="N27" t="inlineStr">
        <is>
          <t>HARA1</t>
        </is>
      </c>
      <c r="O27" t="inlineStr">
        <is>
          <t>à signaler</t>
        </is>
      </c>
    </row>
    <row r="28" ht="16" customHeight="1">
      <c r="A28" t="inlineStr">
        <is>
          <t>HYGGE AND LYKKE</t>
        </is>
      </c>
      <c r="B28" t="inlineStr">
        <is>
          <t>E02470</t>
        </is>
      </c>
      <c r="D28" t="inlineStr">
        <is>
          <t>SARL</t>
        </is>
      </c>
      <c r="E28" t="n">
        <v>901269910</v>
      </c>
      <c r="F28" t="inlineStr">
        <is>
          <t>BIC</t>
        </is>
      </c>
      <c r="G28" t="inlineStr">
        <is>
          <t>RS</t>
        </is>
      </c>
      <c r="H28" t="inlineStr">
        <is>
          <t>12</t>
        </is>
      </c>
      <c r="I28" t="inlineStr">
        <is>
          <t>MZ</t>
        </is>
      </c>
      <c r="J28" t="inlineStr">
        <is>
          <t>NDI</t>
        </is>
      </c>
      <c r="K28" t="inlineStr">
        <is>
          <t>HARA1</t>
        </is>
      </c>
      <c r="L28" t="inlineStr">
        <is>
          <t>OUI</t>
        </is>
      </c>
      <c r="N28" t="inlineStr">
        <is>
          <t>HARA1</t>
        </is>
      </c>
      <c r="O28">
        <f>IF(K28=N28,"ok","à modifier")</f>
        <v/>
      </c>
    </row>
    <row r="29" ht="16" customHeight="1">
      <c r="A29" t="inlineStr">
        <is>
          <t>IMMO BAILLE DENTAIRE</t>
        </is>
      </c>
      <c r="B29" t="inlineStr">
        <is>
          <t>E01930</t>
        </is>
      </c>
      <c r="C29" t="inlineStr">
        <is>
          <t>BAILLE</t>
        </is>
      </c>
      <c r="D29" t="inlineStr">
        <is>
          <t>SCI</t>
        </is>
      </c>
      <c r="E29" t="n">
        <v>809613961</v>
      </c>
      <c r="F29" t="inlineStr">
        <is>
          <t>SCI</t>
        </is>
      </c>
      <c r="G29" t="inlineStr">
        <is>
          <t>RC</t>
        </is>
      </c>
      <c r="H29" t="inlineStr">
        <is>
          <t>12</t>
        </is>
      </c>
      <c r="I29" t="inlineStr">
        <is>
          <t>BG</t>
        </is>
      </c>
      <c r="J29" t="inlineStr">
        <is>
          <t>CMU</t>
        </is>
      </c>
      <c r="K29" t="inlineStr">
        <is>
          <t>HARA1</t>
        </is>
      </c>
      <c r="L29" t="inlineStr">
        <is>
          <t>OUI</t>
        </is>
      </c>
      <c r="N29" t="inlineStr">
        <is>
          <t>HARA1</t>
        </is>
      </c>
      <c r="O29">
        <f>IF(K29=N29,"ok","à modifier")</f>
        <v/>
      </c>
    </row>
    <row r="30" ht="16" customHeight="1">
      <c r="A30" t="inlineStr">
        <is>
          <t>JEDYAL</t>
        </is>
      </c>
      <c r="B30" t="inlineStr">
        <is>
          <t>E30030</t>
        </is>
      </c>
      <c r="C30" t="inlineStr">
        <is>
          <t>JEDYAL</t>
        </is>
      </c>
      <c r="D30" t="inlineStr">
        <is>
          <t>SAS</t>
        </is>
      </c>
      <c r="E30" t="n">
        <v>520043753</v>
      </c>
      <c r="F30" t="inlineStr">
        <is>
          <t>BIC</t>
        </is>
      </c>
      <c r="G30" t="inlineStr">
        <is>
          <t>RN</t>
        </is>
      </c>
      <c r="H30" t="inlineStr">
        <is>
          <t>12</t>
        </is>
      </c>
      <c r="I30" t="inlineStr">
        <is>
          <t>PL</t>
        </is>
      </c>
      <c r="J30" t="inlineStr">
        <is>
          <t>CHO</t>
        </is>
      </c>
      <c r="K30" t="inlineStr">
        <is>
          <t>HARA1</t>
        </is>
      </c>
      <c r="L30" t="inlineStr">
        <is>
          <t>OUI</t>
        </is>
      </c>
      <c r="M30" t="inlineStr">
        <is>
          <t>Reaffecté</t>
        </is>
      </c>
      <c r="N30" t="inlineStr">
        <is>
          <t>HARA1</t>
        </is>
      </c>
      <c r="O30" t="inlineStr">
        <is>
          <t>à signaler</t>
        </is>
      </c>
    </row>
    <row r="31" ht="16" customHeight="1">
      <c r="A31" t="inlineStr">
        <is>
          <t>JM.VASSILIOU HOLDING</t>
        </is>
      </c>
      <c r="B31" t="inlineStr">
        <is>
          <t>E01674</t>
        </is>
      </c>
      <c r="C31" t="inlineStr">
        <is>
          <t>INTERWAY</t>
        </is>
      </c>
      <c r="D31" t="inlineStr">
        <is>
          <t>ERL</t>
        </is>
      </c>
      <c r="E31" t="n">
        <v>820173417</v>
      </c>
      <c r="F31" t="inlineStr">
        <is>
          <t>BIC</t>
        </is>
      </c>
      <c r="G31" t="inlineStr">
        <is>
          <t>RS</t>
        </is>
      </c>
      <c r="H31" t="inlineStr">
        <is>
          <t>12</t>
        </is>
      </c>
      <c r="I31" t="inlineStr">
        <is>
          <t>BG</t>
        </is>
      </c>
      <c r="J31" t="inlineStr">
        <is>
          <t>NDI</t>
        </is>
      </c>
      <c r="K31" t="inlineStr">
        <is>
          <t>HARA1</t>
        </is>
      </c>
      <c r="L31" t="inlineStr">
        <is>
          <t>OUI</t>
        </is>
      </c>
      <c r="N31" t="inlineStr">
        <is>
          <t>HARA1</t>
        </is>
      </c>
      <c r="O31">
        <f>IF(K31=N31,"ok","à modifier")</f>
        <v/>
      </c>
    </row>
    <row r="32" ht="16" customHeight="1">
      <c r="A32" t="inlineStr">
        <is>
          <t>JMH</t>
        </is>
      </c>
      <c r="B32" t="inlineStr">
        <is>
          <t>E00014</t>
        </is>
      </c>
      <c r="C32" t="inlineStr">
        <is>
          <t>A controler</t>
        </is>
      </c>
      <c r="D32" t="inlineStr">
        <is>
          <t>SAS</t>
        </is>
      </c>
      <c r="E32" t="n">
        <v>980990246</v>
      </c>
      <c r="F32" t="inlineStr">
        <is>
          <t>BIC</t>
        </is>
      </c>
      <c r="G32" t="inlineStr">
        <is>
          <t>RN</t>
        </is>
      </c>
      <c r="H32" t="inlineStr">
        <is>
          <t>12</t>
        </is>
      </c>
      <c r="I32" t="inlineStr">
        <is>
          <t>MZ</t>
        </is>
      </c>
      <c r="J32" t="inlineStr">
        <is>
          <t>MLA</t>
        </is>
      </c>
      <c r="K32" t="inlineStr">
        <is>
          <t>HARA1</t>
        </is>
      </c>
      <c r="L32" t="inlineStr">
        <is>
          <t>OUI</t>
        </is>
      </c>
      <c r="N32" t="inlineStr">
        <is>
          <t>HARA1</t>
        </is>
      </c>
      <c r="O32">
        <f>IF(K32=N32,"ok","à modifier")</f>
        <v/>
      </c>
    </row>
    <row r="33" ht="16" customHeight="1">
      <c r="A33" t="inlineStr">
        <is>
          <t>JMHP CONSEIL</t>
        </is>
      </c>
      <c r="B33" t="inlineStr">
        <is>
          <t>E03029</t>
        </is>
      </c>
      <c r="D33" t="inlineStr">
        <is>
          <t>SASU</t>
        </is>
      </c>
      <c r="E33" t="n">
        <v>948643382</v>
      </c>
      <c r="F33" t="inlineStr">
        <is>
          <t>BIC</t>
        </is>
      </c>
      <c r="G33" t="inlineStr">
        <is>
          <t>RS</t>
        </is>
      </c>
      <c r="H33" t="inlineStr">
        <is>
          <t>12</t>
        </is>
      </c>
      <c r="I33" t="inlineStr">
        <is>
          <t>PL</t>
        </is>
      </c>
      <c r="J33" t="inlineStr">
        <is>
          <t>MLA</t>
        </is>
      </c>
      <c r="K33" t="inlineStr">
        <is>
          <t>HARA1</t>
        </is>
      </c>
      <c r="L33" t="inlineStr">
        <is>
          <t>OUI</t>
        </is>
      </c>
      <c r="N33" t="inlineStr">
        <is>
          <t>HARA1</t>
        </is>
      </c>
      <c r="O33">
        <f>IF(K33=N33,"ok","à modifier")</f>
        <v/>
      </c>
    </row>
    <row r="34" ht="16" customHeight="1">
      <c r="A34" t="inlineStr">
        <is>
          <t>KALYPTO</t>
        </is>
      </c>
      <c r="B34" t="inlineStr">
        <is>
          <t>E00253</t>
        </is>
      </c>
      <c r="D34" t="inlineStr">
        <is>
          <t>SARL</t>
        </is>
      </c>
      <c r="E34" t="n">
        <v>512267477</v>
      </c>
      <c r="F34" t="inlineStr">
        <is>
          <t>BIC</t>
        </is>
      </c>
      <c r="G34" t="inlineStr">
        <is>
          <t>RN</t>
        </is>
      </c>
      <c r="H34" t="inlineStr">
        <is>
          <t>12</t>
        </is>
      </c>
      <c r="I34" t="inlineStr">
        <is>
          <t>BG</t>
        </is>
      </c>
      <c r="J34" t="inlineStr">
        <is>
          <t>MLA</t>
        </is>
      </c>
      <c r="K34" t="inlineStr">
        <is>
          <t>HARA1</t>
        </is>
      </c>
      <c r="L34" t="inlineStr">
        <is>
          <t>OUI</t>
        </is>
      </c>
      <c r="N34" t="inlineStr">
        <is>
          <t>HARA1</t>
        </is>
      </c>
      <c r="O34">
        <f>IF(K34=N34,"ok","à modifier")</f>
        <v/>
      </c>
    </row>
    <row r="35" ht="16" customHeight="1">
      <c r="A35" t="inlineStr">
        <is>
          <t>KAZOO</t>
        </is>
      </c>
      <c r="B35" t="inlineStr">
        <is>
          <t>E02527</t>
        </is>
      </c>
      <c r="D35" t="inlineStr">
        <is>
          <t>SASU</t>
        </is>
      </c>
      <c r="E35" t="n">
        <v>911519254</v>
      </c>
      <c r="F35" t="inlineStr">
        <is>
          <t>BIC</t>
        </is>
      </c>
      <c r="G35" t="inlineStr">
        <is>
          <t>RS</t>
        </is>
      </c>
      <c r="H35" t="inlineStr">
        <is>
          <t>6</t>
        </is>
      </c>
      <c r="I35" t="inlineStr">
        <is>
          <t>MZ</t>
        </is>
      </c>
      <c r="J35" t="inlineStr">
        <is>
          <t>MLA</t>
        </is>
      </c>
      <c r="K35" t="inlineStr">
        <is>
          <t>HARA1</t>
        </is>
      </c>
      <c r="L35" t="inlineStr">
        <is>
          <t>OUI</t>
        </is>
      </c>
      <c r="N35" t="inlineStr">
        <is>
          <t>HARA1</t>
        </is>
      </c>
      <c r="O35">
        <f>IF(K35=N35,"ok","à modifier")</f>
        <v/>
      </c>
    </row>
    <row r="36" ht="16" customHeight="1">
      <c r="A36" t="inlineStr">
        <is>
          <t>LA BOBO DE VAUBAN</t>
        </is>
      </c>
      <c r="B36" t="inlineStr">
        <is>
          <t>E03219</t>
        </is>
      </c>
      <c r="C36" t="n">
        <v>0</v>
      </c>
      <c r="D36" t="inlineStr">
        <is>
          <t>SAS</t>
        </is>
      </c>
      <c r="F36" t="inlineStr">
        <is>
          <t>BIC</t>
        </is>
      </c>
      <c r="G36" t="inlineStr">
        <is>
          <t>RS</t>
        </is>
      </c>
      <c r="H36" t="n">
        <v>12</v>
      </c>
      <c r="I36" t="inlineStr">
        <is>
          <t>BG</t>
        </is>
      </c>
      <c r="J36" t="inlineStr">
        <is>
          <t>MLA</t>
        </is>
      </c>
      <c r="K36" t="inlineStr">
        <is>
          <t>HARA1</t>
        </is>
      </c>
      <c r="L36" t="inlineStr">
        <is>
          <t>OUI</t>
        </is>
      </c>
      <c r="M36" t="inlineStr">
        <is>
          <t>Date de cloture à renseigner</t>
        </is>
      </c>
      <c r="N36" t="inlineStr">
        <is>
          <t>HARA1</t>
        </is>
      </c>
      <c r="O36">
        <f>IF(K36=N36,"ok","à modifier")</f>
        <v/>
      </c>
    </row>
    <row r="37" ht="16" customHeight="1">
      <c r="A37" t="inlineStr">
        <is>
          <t>LE FRUITIER DE ST GINIEZ</t>
        </is>
      </c>
      <c r="B37" t="inlineStr">
        <is>
          <t>E23646</t>
        </is>
      </c>
      <c r="D37" t="inlineStr">
        <is>
          <t>EI</t>
        </is>
      </c>
      <c r="E37" t="n">
        <v>350320610</v>
      </c>
      <c r="F37" t="inlineStr">
        <is>
          <t>BIC</t>
        </is>
      </c>
      <c r="G37" t="inlineStr">
        <is>
          <t>RS</t>
        </is>
      </c>
      <c r="H37" t="inlineStr">
        <is>
          <t>12</t>
        </is>
      </c>
      <c r="I37" t="inlineStr">
        <is>
          <t>BG</t>
        </is>
      </c>
      <c r="J37" t="inlineStr">
        <is>
          <t>PF</t>
        </is>
      </c>
      <c r="K37" t="inlineStr">
        <is>
          <t>HARA1</t>
        </is>
      </c>
      <c r="L37" t="inlineStr">
        <is>
          <t>OUI</t>
        </is>
      </c>
      <c r="N37" t="inlineStr">
        <is>
          <t>HARA1</t>
        </is>
      </c>
      <c r="O37">
        <f>IF(K37=N37,"ok","à modifier")</f>
        <v/>
      </c>
    </row>
    <row r="38" ht="16" customHeight="1">
      <c r="A38" t="inlineStr">
        <is>
          <t>LEOFLORA</t>
        </is>
      </c>
      <c r="B38" t="inlineStr">
        <is>
          <t>E02196</t>
        </is>
      </c>
      <c r="D38" t="inlineStr">
        <is>
          <t>SCI</t>
        </is>
      </c>
      <c r="E38" t="n">
        <v>850310152</v>
      </c>
      <c r="F38" t="inlineStr">
        <is>
          <t>BIC</t>
        </is>
      </c>
      <c r="G38" t="inlineStr">
        <is>
          <t>RS</t>
        </is>
      </c>
      <c r="H38" t="inlineStr">
        <is>
          <t>12</t>
        </is>
      </c>
      <c r="I38" t="inlineStr">
        <is>
          <t>MZ</t>
        </is>
      </c>
      <c r="J38" t="inlineStr">
        <is>
          <t>PF</t>
        </is>
      </c>
      <c r="K38" t="inlineStr">
        <is>
          <t>HARA1</t>
        </is>
      </c>
      <c r="L38" t="inlineStr">
        <is>
          <t>OUI</t>
        </is>
      </c>
      <c r="N38" t="inlineStr">
        <is>
          <t>HARA1</t>
        </is>
      </c>
      <c r="O38">
        <f>IF(K38=N38,"ok","à modifier")</f>
        <v/>
      </c>
    </row>
    <row r="39" ht="16" customHeight="1">
      <c r="A39" t="inlineStr">
        <is>
          <t>LES MEUNIERES</t>
        </is>
      </c>
      <c r="B39" t="inlineStr">
        <is>
          <t>E03023</t>
        </is>
      </c>
      <c r="C39" t="inlineStr">
        <is>
          <t>CAPREGATTA</t>
        </is>
      </c>
      <c r="D39" t="inlineStr">
        <is>
          <t>SCI</t>
        </is>
      </c>
      <c r="E39" t="n">
        <v>479096158</v>
      </c>
      <c r="F39" t="inlineStr">
        <is>
          <t>BIC</t>
        </is>
      </c>
      <c r="G39" t="inlineStr">
        <is>
          <t>RS</t>
        </is>
      </c>
      <c r="H39" t="inlineStr">
        <is>
          <t>12</t>
        </is>
      </c>
      <c r="I39" t="inlineStr">
        <is>
          <t>PL</t>
        </is>
      </c>
      <c r="J39" t="inlineStr">
        <is>
          <t>MLA</t>
        </is>
      </c>
      <c r="K39" t="inlineStr">
        <is>
          <t>HARA1</t>
        </is>
      </c>
      <c r="L39" t="inlineStr">
        <is>
          <t>OUI</t>
        </is>
      </c>
      <c r="N39" t="inlineStr">
        <is>
          <t>HARA1</t>
        </is>
      </c>
      <c r="O39">
        <f>IF(K39=N39,"ok","à modifier")</f>
        <v/>
      </c>
    </row>
    <row r="40" ht="16" customHeight="1">
      <c r="A40" t="inlineStr">
        <is>
          <t>MAGRO INVEST</t>
        </is>
      </c>
      <c r="B40" t="inlineStr">
        <is>
          <t>V48107</t>
        </is>
      </c>
      <c r="C40" t="inlineStr">
        <is>
          <t>MAGRO</t>
        </is>
      </c>
      <c r="D40" t="inlineStr">
        <is>
          <t>SASU</t>
        </is>
      </c>
      <c r="E40" t="n">
        <v>918020454</v>
      </c>
      <c r="F40" t="inlineStr">
        <is>
          <t>BIC</t>
        </is>
      </c>
      <c r="G40" t="inlineStr">
        <is>
          <t>RS</t>
        </is>
      </c>
      <c r="H40" t="inlineStr">
        <is>
          <t>9</t>
        </is>
      </c>
      <c r="I40" t="inlineStr">
        <is>
          <t>MAG</t>
        </is>
      </c>
      <c r="J40" t="inlineStr">
        <is>
          <t>MIMA</t>
        </is>
      </c>
      <c r="K40" t="inlineStr">
        <is>
          <t>HARA1</t>
        </is>
      </c>
      <c r="L40" t="inlineStr">
        <is>
          <t>OUI</t>
        </is>
      </c>
      <c r="N40" t="inlineStr">
        <is>
          <t>HARA1</t>
        </is>
      </c>
      <c r="O40">
        <f>IF(K40=N40,"ok","à modifier")</f>
        <v/>
      </c>
    </row>
    <row r="41" ht="16" customHeight="1">
      <c r="A41" t="inlineStr">
        <is>
          <t>MARTIAL AUBRY</t>
        </is>
      </c>
      <c r="B41" t="inlineStr">
        <is>
          <t>E00915</t>
        </is>
      </c>
      <c r="D41" t="inlineStr">
        <is>
          <t>EI</t>
        </is>
      </c>
      <c r="E41" t="n">
        <v>799681374</v>
      </c>
      <c r="F41" t="inlineStr">
        <is>
          <t>BIC</t>
        </is>
      </c>
      <c r="G41" t="inlineStr">
        <is>
          <t>RS</t>
        </is>
      </c>
      <c r="H41" t="inlineStr">
        <is>
          <t>12</t>
        </is>
      </c>
      <c r="I41" t="inlineStr">
        <is>
          <t>MZ</t>
        </is>
      </c>
      <c r="J41" t="inlineStr">
        <is>
          <t>CMU</t>
        </is>
      </c>
      <c r="K41" t="inlineStr">
        <is>
          <t>HARA1</t>
        </is>
      </c>
      <c r="L41" t="inlineStr">
        <is>
          <t>OUI</t>
        </is>
      </c>
      <c r="N41" t="inlineStr">
        <is>
          <t>HARA1</t>
        </is>
      </c>
      <c r="O41">
        <f>IF(K41=N41,"ok","à modifier")</f>
        <v/>
      </c>
    </row>
    <row r="42" ht="16" customHeight="1">
      <c r="A42" t="inlineStr">
        <is>
          <t>MBLH</t>
        </is>
      </c>
      <c r="B42" t="inlineStr">
        <is>
          <t>E03040</t>
        </is>
      </c>
      <c r="C42" t="n">
        <v>0</v>
      </c>
      <c r="D42" t="inlineStr">
        <is>
          <t>SARL</t>
        </is>
      </c>
      <c r="F42" t="inlineStr">
        <is>
          <t>BIC</t>
        </is>
      </c>
      <c r="G42" t="inlineStr">
        <is>
          <t>RN</t>
        </is>
      </c>
      <c r="H42" t="inlineStr">
        <is>
          <t>12</t>
        </is>
      </c>
      <c r="I42" t="inlineStr">
        <is>
          <t>BG</t>
        </is>
      </c>
      <c r="J42" t="inlineStr">
        <is>
          <t>MLA</t>
        </is>
      </c>
      <c r="K42" t="inlineStr">
        <is>
          <t>HARA1</t>
        </is>
      </c>
      <c r="L42" t="inlineStr">
        <is>
          <t>OUI</t>
        </is>
      </c>
      <c r="N42" t="inlineStr">
        <is>
          <t>HARA1</t>
        </is>
      </c>
      <c r="O42">
        <f>IF(K42=N42,"ok","à modifier")</f>
        <v/>
      </c>
    </row>
    <row r="43" ht="16" customHeight="1">
      <c r="A43" t="inlineStr">
        <is>
          <t>NALINO-BAILLE Thomas</t>
        </is>
      </c>
      <c r="B43" t="inlineStr">
        <is>
          <t>E02148</t>
        </is>
      </c>
      <c r="C43" t="inlineStr">
        <is>
          <t>NALINOT</t>
        </is>
      </c>
      <c r="D43" t="inlineStr">
        <is>
          <t>EI</t>
        </is>
      </c>
      <c r="E43" t="n">
        <v>429833916</v>
      </c>
      <c r="F43" t="inlineStr">
        <is>
          <t>BNC</t>
        </is>
      </c>
      <c r="G43" t="inlineStr">
        <is>
          <t>RN</t>
        </is>
      </c>
      <c r="H43" t="inlineStr">
        <is>
          <t>12</t>
        </is>
      </c>
      <c r="I43" t="inlineStr">
        <is>
          <t>BG</t>
        </is>
      </c>
      <c r="J43" t="inlineStr">
        <is>
          <t>CMU</t>
        </is>
      </c>
      <c r="K43" t="inlineStr">
        <is>
          <t>HARA1</t>
        </is>
      </c>
      <c r="L43" t="inlineStr">
        <is>
          <t>OUI</t>
        </is>
      </c>
      <c r="N43" t="inlineStr">
        <is>
          <t>HARA1</t>
        </is>
      </c>
      <c r="O43">
        <f>IF(K43=N43,"ok","à modifier")</f>
        <v/>
      </c>
    </row>
    <row r="44" ht="16" customHeight="1">
      <c r="A44" t="inlineStr">
        <is>
          <t>PALM / L'ILOT VERT</t>
        </is>
      </c>
      <c r="B44" t="inlineStr">
        <is>
          <t>E20011</t>
        </is>
      </c>
      <c r="C44" t="inlineStr">
        <is>
          <t>MANOUBI</t>
        </is>
      </c>
      <c r="D44" t="inlineStr">
        <is>
          <t>SARL</t>
        </is>
      </c>
      <c r="E44" t="n">
        <v>849380944</v>
      </c>
      <c r="F44" t="inlineStr">
        <is>
          <t>BIC</t>
        </is>
      </c>
      <c r="G44" t="inlineStr">
        <is>
          <t>RS</t>
        </is>
      </c>
      <c r="H44" t="inlineStr">
        <is>
          <t>12</t>
        </is>
      </c>
      <c r="I44" t="inlineStr">
        <is>
          <t>BG</t>
        </is>
      </c>
      <c r="J44" t="inlineStr">
        <is>
          <t>PF</t>
        </is>
      </c>
      <c r="K44" t="inlineStr">
        <is>
          <t>HARA1</t>
        </is>
      </c>
      <c r="L44" t="inlineStr">
        <is>
          <t>OUI</t>
        </is>
      </c>
      <c r="N44" t="inlineStr">
        <is>
          <t>HARA1</t>
        </is>
      </c>
      <c r="O44">
        <f>IF(K44=N44,"ok","à modifier")</f>
        <v/>
      </c>
    </row>
    <row r="45" ht="16" customHeight="1">
      <c r="A45" t="inlineStr">
        <is>
          <t>PARADIS</t>
        </is>
      </c>
      <c r="B45" t="inlineStr">
        <is>
          <t>E23873</t>
        </is>
      </c>
      <c r="C45" t="inlineStr">
        <is>
          <t>PLUSKWA</t>
        </is>
      </c>
      <c r="D45" t="inlineStr">
        <is>
          <t>SCI</t>
        </is>
      </c>
      <c r="E45" t="n">
        <v>415205699</v>
      </c>
      <c r="F45" t="inlineStr">
        <is>
          <t>SCI</t>
        </is>
      </c>
      <c r="G45" t="inlineStr">
        <is>
          <t>RC</t>
        </is>
      </c>
      <c r="H45" t="inlineStr">
        <is>
          <t>12</t>
        </is>
      </c>
      <c r="I45" t="inlineStr">
        <is>
          <t>MS</t>
        </is>
      </c>
      <c r="J45" t="inlineStr">
        <is>
          <t>MLA</t>
        </is>
      </c>
      <c r="K45" t="inlineStr">
        <is>
          <t>HARA1</t>
        </is>
      </c>
      <c r="L45" t="inlineStr">
        <is>
          <t>OUI</t>
        </is>
      </c>
      <c r="N45" t="inlineStr">
        <is>
          <t>HARA1</t>
        </is>
      </c>
      <c r="O45">
        <f>IF(K45=N45,"ok","à modifier")</f>
        <v/>
      </c>
    </row>
    <row r="46" ht="16" customHeight="1">
      <c r="A46" t="inlineStr">
        <is>
          <t>PJ IMMO</t>
        </is>
      </c>
      <c r="B46" t="inlineStr">
        <is>
          <t>E02523</t>
        </is>
      </c>
      <c r="C46" t="inlineStr">
        <is>
          <t>CORDIER</t>
        </is>
      </c>
      <c r="D46" t="inlineStr">
        <is>
          <t>SCI</t>
        </is>
      </c>
      <c r="E46" t="n">
        <v>903073914</v>
      </c>
      <c r="F46" t="inlineStr">
        <is>
          <t>SCI</t>
        </is>
      </c>
      <c r="G46" t="inlineStr">
        <is>
          <t>RC</t>
        </is>
      </c>
      <c r="H46" t="inlineStr">
        <is>
          <t>12</t>
        </is>
      </c>
      <c r="I46" t="inlineStr">
        <is>
          <t>BG</t>
        </is>
      </c>
      <c r="J46" t="inlineStr">
        <is>
          <t>MLA</t>
        </is>
      </c>
      <c r="K46" t="inlineStr">
        <is>
          <t>HARA1</t>
        </is>
      </c>
      <c r="L46" t="inlineStr">
        <is>
          <t>OUI</t>
        </is>
      </c>
      <c r="N46" t="inlineStr">
        <is>
          <t>HARA1</t>
        </is>
      </c>
      <c r="O46">
        <f>IF(K46=N46,"ok","à modifier")</f>
        <v/>
      </c>
    </row>
    <row r="47" ht="16" customHeight="1">
      <c r="A47" t="inlineStr">
        <is>
          <t>POC OFFICE</t>
        </is>
      </c>
      <c r="B47" t="inlineStr">
        <is>
          <t>E02580</t>
        </is>
      </c>
      <c r="D47" t="inlineStr">
        <is>
          <t>SASU</t>
        </is>
      </c>
      <c r="E47" t="n">
        <v>910452481</v>
      </c>
      <c r="F47" t="inlineStr">
        <is>
          <t>BIC</t>
        </is>
      </c>
      <c r="G47" t="inlineStr">
        <is>
          <t>RS</t>
        </is>
      </c>
      <c r="H47" t="inlineStr">
        <is>
          <t>12</t>
        </is>
      </c>
      <c r="I47" t="inlineStr">
        <is>
          <t>BG</t>
        </is>
      </c>
      <c r="J47" t="inlineStr">
        <is>
          <t>MLA</t>
        </is>
      </c>
      <c r="K47" t="inlineStr">
        <is>
          <t>HARA1</t>
        </is>
      </c>
      <c r="L47" t="inlineStr">
        <is>
          <t>OUI</t>
        </is>
      </c>
      <c r="N47" t="inlineStr">
        <is>
          <t>HARA1</t>
        </is>
      </c>
      <c r="O47">
        <f>IF(K47=N47,"ok","à modifier")</f>
        <v/>
      </c>
    </row>
    <row r="48" ht="16" customHeight="1">
      <c r="A48" t="inlineStr">
        <is>
          <t>REYNAUD JOANNY Marie-Hélène</t>
        </is>
      </c>
      <c r="B48" t="inlineStr">
        <is>
          <t>E01158</t>
        </is>
      </c>
      <c r="D48" t="inlineStr">
        <is>
          <t>EI</t>
        </is>
      </c>
      <c r="E48" t="n">
        <v>449337625</v>
      </c>
      <c r="F48" t="inlineStr">
        <is>
          <t>BNC</t>
        </is>
      </c>
      <c r="G48" t="inlineStr">
        <is>
          <t>RN</t>
        </is>
      </c>
      <c r="H48" t="inlineStr">
        <is>
          <t>12</t>
        </is>
      </c>
      <c r="I48" t="inlineStr">
        <is>
          <t>JB</t>
        </is>
      </c>
      <c r="J48" t="inlineStr">
        <is>
          <t>MLA</t>
        </is>
      </c>
      <c r="K48" t="inlineStr">
        <is>
          <t>HARA1</t>
        </is>
      </c>
      <c r="L48" t="inlineStr">
        <is>
          <t>OUI</t>
        </is>
      </c>
      <c r="N48" t="inlineStr">
        <is>
          <t>HARA1</t>
        </is>
      </c>
      <c r="O48">
        <f>IF(K48=N48,"ok","à modifier")</f>
        <v/>
      </c>
    </row>
    <row r="49" ht="16" customHeight="1">
      <c r="A49" t="inlineStr">
        <is>
          <t>S2A</t>
        </is>
      </c>
      <c r="B49" t="inlineStr">
        <is>
          <t>E03264</t>
        </is>
      </c>
      <c r="C49" t="inlineStr">
        <is>
          <t>A controler</t>
        </is>
      </c>
      <c r="D49" t="inlineStr">
        <is>
          <t>EURL</t>
        </is>
      </c>
      <c r="E49" t="n">
        <v>927603696</v>
      </c>
      <c r="F49" t="inlineStr">
        <is>
          <t>BIC</t>
        </is>
      </c>
      <c r="G49" t="inlineStr">
        <is>
          <t>RN</t>
        </is>
      </c>
      <c r="H49" t="inlineStr">
        <is>
          <t>12</t>
        </is>
      </c>
      <c r="I49" t="inlineStr">
        <is>
          <t>BG</t>
        </is>
      </c>
      <c r="J49" t="inlineStr">
        <is>
          <t>MLA</t>
        </is>
      </c>
      <c r="K49" t="inlineStr">
        <is>
          <t>HARA1</t>
        </is>
      </c>
      <c r="L49" t="inlineStr">
        <is>
          <t>OUI</t>
        </is>
      </c>
      <c r="N49" t="inlineStr">
        <is>
          <t>HARA1</t>
        </is>
      </c>
      <c r="O49">
        <f>IF(K49=N49,"ok","à modifier")</f>
        <v/>
      </c>
    </row>
    <row r="50" ht="16" customHeight="1">
      <c r="A50" t="inlineStr">
        <is>
          <t>SAHA / LA CLE DES CHAMPS</t>
        </is>
      </c>
      <c r="B50" t="inlineStr">
        <is>
          <t>E24178</t>
        </is>
      </c>
      <c r="C50" t="inlineStr">
        <is>
          <t>MANOUBI</t>
        </is>
      </c>
      <c r="D50" t="inlineStr">
        <is>
          <t>SARL</t>
        </is>
      </c>
      <c r="E50" t="n">
        <v>823437108</v>
      </c>
      <c r="F50" t="inlineStr">
        <is>
          <t>BIC</t>
        </is>
      </c>
      <c r="G50" t="inlineStr">
        <is>
          <t>RN</t>
        </is>
      </c>
      <c r="H50" t="inlineStr">
        <is>
          <t>12</t>
        </is>
      </c>
      <c r="I50" t="inlineStr">
        <is>
          <t>BG</t>
        </is>
      </c>
      <c r="J50" t="inlineStr">
        <is>
          <t>PF</t>
        </is>
      </c>
      <c r="K50" t="inlineStr">
        <is>
          <t>HARA1</t>
        </is>
      </c>
      <c r="L50" t="inlineStr">
        <is>
          <t>OUI</t>
        </is>
      </c>
      <c r="N50" t="inlineStr">
        <is>
          <t>HARA1</t>
        </is>
      </c>
      <c r="O50">
        <f>IF(K50=N50,"ok","à modifier")</f>
        <v/>
      </c>
    </row>
    <row r="51" ht="16" customHeight="1">
      <c r="A51" t="inlineStr">
        <is>
          <t>SEAZAZOO</t>
        </is>
      </c>
      <c r="B51" t="inlineStr">
        <is>
          <t>E03017</t>
        </is>
      </c>
      <c r="C51" t="inlineStr">
        <is>
          <t>CAPREGATTA</t>
        </is>
      </c>
      <c r="D51" t="inlineStr">
        <is>
          <t>SAS</t>
        </is>
      </c>
      <c r="E51" t="n">
        <v>920454873</v>
      </c>
      <c r="F51" t="inlineStr">
        <is>
          <t>BIC</t>
        </is>
      </c>
      <c r="G51" t="inlineStr">
        <is>
          <t>RN</t>
        </is>
      </c>
      <c r="H51" t="inlineStr">
        <is>
          <t>12</t>
        </is>
      </c>
      <c r="I51" t="inlineStr">
        <is>
          <t>PL</t>
        </is>
      </c>
      <c r="J51" t="inlineStr">
        <is>
          <t>MLA</t>
        </is>
      </c>
      <c r="K51" t="inlineStr">
        <is>
          <t>HARA1</t>
        </is>
      </c>
      <c r="L51" t="inlineStr">
        <is>
          <t>OUI</t>
        </is>
      </c>
      <c r="N51" t="inlineStr">
        <is>
          <t>HARA1</t>
        </is>
      </c>
      <c r="O51">
        <f>IF(K51=N51,"ok","à modifier")</f>
        <v/>
      </c>
    </row>
    <row r="52" ht="16" customHeight="1">
      <c r="A52" t="inlineStr">
        <is>
          <t>SELARL BAILLE DENTAIRE</t>
        </is>
      </c>
      <c r="B52" t="inlineStr">
        <is>
          <t>E01766</t>
        </is>
      </c>
      <c r="C52" t="inlineStr">
        <is>
          <t>BAILLE</t>
        </is>
      </c>
      <c r="D52" t="inlineStr">
        <is>
          <t>SLR</t>
        </is>
      </c>
      <c r="E52" t="n">
        <v>832189138</v>
      </c>
      <c r="F52" t="inlineStr">
        <is>
          <t>BIC</t>
        </is>
      </c>
      <c r="G52" t="inlineStr">
        <is>
          <t>RN</t>
        </is>
      </c>
      <c r="H52" t="inlineStr">
        <is>
          <t>12</t>
        </is>
      </c>
      <c r="I52" t="inlineStr">
        <is>
          <t>BG</t>
        </is>
      </c>
      <c r="J52" t="inlineStr">
        <is>
          <t>CMU</t>
        </is>
      </c>
      <c r="K52" t="inlineStr">
        <is>
          <t>HARA1</t>
        </is>
      </c>
      <c r="L52" t="inlineStr">
        <is>
          <t>OUI</t>
        </is>
      </c>
      <c r="N52" t="inlineStr">
        <is>
          <t>HARA1</t>
        </is>
      </c>
      <c r="O52">
        <f>IF(K52=N52,"ok","à modifier")</f>
        <v/>
      </c>
    </row>
    <row r="53" ht="16" customHeight="1">
      <c r="A53" t="inlineStr">
        <is>
          <t>SERF Frédéric</t>
        </is>
      </c>
      <c r="B53" t="inlineStr">
        <is>
          <t>E03177</t>
        </is>
      </c>
      <c r="D53" t="inlineStr">
        <is>
          <t>EI</t>
        </is>
      </c>
      <c r="E53" t="n">
        <v>928511195</v>
      </c>
      <c r="F53" t="inlineStr">
        <is>
          <t>BIC</t>
        </is>
      </c>
      <c r="G53" t="inlineStr">
        <is>
          <t>RN</t>
        </is>
      </c>
      <c r="H53" t="n">
        <v>12</v>
      </c>
      <c r="I53" t="inlineStr">
        <is>
          <t>MZ</t>
        </is>
      </c>
      <c r="J53" t="inlineStr">
        <is>
          <t>PF</t>
        </is>
      </c>
      <c r="K53" t="inlineStr">
        <is>
          <t>HARA1</t>
        </is>
      </c>
      <c r="L53" t="inlineStr">
        <is>
          <t>OUI</t>
        </is>
      </c>
      <c r="M53" t="inlineStr">
        <is>
          <t>Date de cloture à renseigner</t>
        </is>
      </c>
      <c r="N53" t="inlineStr">
        <is>
          <t>HARA1</t>
        </is>
      </c>
      <c r="O53">
        <f>IF(K53=N53,"ok","à modifier")</f>
        <v/>
      </c>
    </row>
    <row r="54" ht="16" customHeight="1">
      <c r="A54" t="inlineStr">
        <is>
          <t>SHELY</t>
        </is>
      </c>
      <c r="B54" t="inlineStr">
        <is>
          <t>E03262</t>
        </is>
      </c>
      <c r="C54" t="inlineStr">
        <is>
          <t>A controler</t>
        </is>
      </c>
      <c r="D54" t="inlineStr">
        <is>
          <t>EURL</t>
        </is>
      </c>
      <c r="E54" t="n">
        <v>927791566</v>
      </c>
      <c r="F54" t="inlineStr">
        <is>
          <t>BIC</t>
        </is>
      </c>
      <c r="G54" t="inlineStr">
        <is>
          <t>RN</t>
        </is>
      </c>
      <c r="H54" t="n">
        <v>12</v>
      </c>
      <c r="I54" t="inlineStr">
        <is>
          <t>BG</t>
        </is>
      </c>
      <c r="J54" t="inlineStr">
        <is>
          <t>MLA</t>
        </is>
      </c>
      <c r="K54" t="inlineStr">
        <is>
          <t>HARA1</t>
        </is>
      </c>
      <c r="L54" t="inlineStr">
        <is>
          <t>OUI</t>
        </is>
      </c>
      <c r="N54" t="inlineStr">
        <is>
          <t>HARA1</t>
        </is>
      </c>
      <c r="O54">
        <f>IF(K54=N54,"ok","à modifier")</f>
        <v/>
      </c>
    </row>
    <row r="55" ht="16" customHeight="1">
      <c r="A55" t="inlineStr">
        <is>
          <t>SOLUROAD</t>
        </is>
      </c>
      <c r="B55" t="inlineStr">
        <is>
          <t>E01731</t>
        </is>
      </c>
      <c r="C55" t="inlineStr">
        <is>
          <t>CORDIER</t>
        </is>
      </c>
      <c r="D55" t="inlineStr">
        <is>
          <t>SARL</t>
        </is>
      </c>
      <c r="E55" t="n">
        <v>834386930</v>
      </c>
      <c r="F55" t="inlineStr">
        <is>
          <t>BIC</t>
        </is>
      </c>
      <c r="G55" t="inlineStr">
        <is>
          <t>RN</t>
        </is>
      </c>
      <c r="H55" t="inlineStr">
        <is>
          <t>12</t>
        </is>
      </c>
      <c r="I55" t="inlineStr">
        <is>
          <t>BG</t>
        </is>
      </c>
      <c r="J55" t="inlineStr">
        <is>
          <t>MLA</t>
        </is>
      </c>
      <c r="K55" t="inlineStr">
        <is>
          <t>HARA1</t>
        </is>
      </c>
      <c r="L55" t="inlineStr">
        <is>
          <t>OUI</t>
        </is>
      </c>
      <c r="N55" t="inlineStr">
        <is>
          <t>HARA1</t>
        </is>
      </c>
      <c r="O55">
        <f>IF(K55=N55,"ok","à modifier")</f>
        <v/>
      </c>
    </row>
    <row r="56" ht="16" customHeight="1">
      <c r="A56" t="inlineStr">
        <is>
          <t>SPEEDWEB</t>
        </is>
      </c>
      <c r="B56" t="inlineStr">
        <is>
          <t>E03129</t>
        </is>
      </c>
      <c r="C56" t="inlineStr">
        <is>
          <t>GESTICOQ</t>
        </is>
      </c>
      <c r="D56" t="inlineStr">
        <is>
          <t>SAS</t>
        </is>
      </c>
      <c r="E56" t="n">
        <v>977970946</v>
      </c>
      <c r="F56" t="inlineStr">
        <is>
          <t>BIC</t>
        </is>
      </c>
      <c r="G56" t="inlineStr">
        <is>
          <t>RN</t>
        </is>
      </c>
      <c r="H56" t="inlineStr">
        <is>
          <t>9</t>
        </is>
      </c>
      <c r="I56" t="inlineStr">
        <is>
          <t>MZ</t>
        </is>
      </c>
      <c r="J56" t="inlineStr">
        <is>
          <t>MLA</t>
        </is>
      </c>
      <c r="K56" t="inlineStr">
        <is>
          <t>HARA1</t>
        </is>
      </c>
      <c r="L56" t="inlineStr">
        <is>
          <t>OUI</t>
        </is>
      </c>
      <c r="N56" t="inlineStr">
        <is>
          <t>HARA1</t>
        </is>
      </c>
      <c r="O56">
        <f>IF(K56=N56,"ok","à modifier")</f>
        <v/>
      </c>
      <c r="S56" t="inlineStr">
        <is>
          <t>ZONE ATHELIA II, 27 AVENUE DE LA SARRIETTE, 13600 LA CIOTAT</t>
        </is>
      </c>
    </row>
    <row r="57" ht="16" customHeight="1">
      <c r="A57" t="inlineStr">
        <is>
          <t>STE INTER DES MOTEURS BAUDOUIN</t>
        </is>
      </c>
      <c r="B57" t="inlineStr">
        <is>
          <t>E00471</t>
        </is>
      </c>
      <c r="D57" t="inlineStr">
        <is>
          <t>SAS</t>
        </is>
      </c>
      <c r="E57" t="n">
        <v>509985735</v>
      </c>
      <c r="F57" t="inlineStr">
        <is>
          <t>BIC</t>
        </is>
      </c>
      <c r="G57" t="inlineStr">
        <is>
          <t>RN</t>
        </is>
      </c>
      <c r="H57" t="inlineStr">
        <is>
          <t>12</t>
        </is>
      </c>
      <c r="I57" t="inlineStr">
        <is>
          <t>BG</t>
        </is>
      </c>
      <c r="J57" t="inlineStr">
        <is>
          <t>MLA</t>
        </is>
      </c>
      <c r="K57" t="inlineStr">
        <is>
          <t>HARA1</t>
        </is>
      </c>
      <c r="L57" t="inlineStr">
        <is>
          <t>OUI</t>
        </is>
      </c>
      <c r="N57" t="inlineStr">
        <is>
          <t>HARA1</t>
        </is>
      </c>
      <c r="O57">
        <f>IF(K57=N57,"ok","à modifier")</f>
        <v/>
      </c>
    </row>
    <row r="58" ht="16" customHeight="1">
      <c r="A58" t="inlineStr">
        <is>
          <t>TASTE</t>
        </is>
      </c>
      <c r="B58" t="inlineStr">
        <is>
          <t>E24135</t>
        </is>
      </c>
      <c r="C58" t="inlineStr">
        <is>
          <t>TASTEVIN</t>
        </is>
      </c>
      <c r="D58" t="inlineStr">
        <is>
          <t>SCI</t>
        </is>
      </c>
      <c r="E58" t="n">
        <v>810968909</v>
      </c>
      <c r="F58" t="inlineStr">
        <is>
          <t>SCI</t>
        </is>
      </c>
      <c r="G58" t="inlineStr">
        <is>
          <t>RC</t>
        </is>
      </c>
      <c r="H58" t="inlineStr">
        <is>
          <t>12</t>
        </is>
      </c>
      <c r="I58" t="inlineStr">
        <is>
          <t>JB</t>
        </is>
      </c>
      <c r="J58" t="inlineStr">
        <is>
          <t>CMU</t>
        </is>
      </c>
      <c r="K58" t="inlineStr">
        <is>
          <t>HARA1</t>
        </is>
      </c>
      <c r="L58" t="inlineStr">
        <is>
          <t>OUI</t>
        </is>
      </c>
      <c r="N58" t="inlineStr">
        <is>
          <t>HARA1</t>
        </is>
      </c>
      <c r="O58">
        <f>IF(K58=N58,"ok","à modifier")</f>
        <v/>
      </c>
    </row>
    <row r="59" ht="16" customHeight="1">
      <c r="A59" t="inlineStr">
        <is>
          <t>TASTEVIN HENRI</t>
        </is>
      </c>
      <c r="B59" t="inlineStr">
        <is>
          <t>E23886</t>
        </is>
      </c>
      <c r="C59" t="inlineStr">
        <is>
          <t>TASTEVIN</t>
        </is>
      </c>
      <c r="D59" t="inlineStr">
        <is>
          <t>EI</t>
        </is>
      </c>
      <c r="E59" t="n">
        <v>350011235</v>
      </c>
      <c r="F59" t="inlineStr">
        <is>
          <t>BNC</t>
        </is>
      </c>
      <c r="G59" t="inlineStr">
        <is>
          <t>RN</t>
        </is>
      </c>
      <c r="H59" t="inlineStr">
        <is>
          <t>12</t>
        </is>
      </c>
      <c r="I59" t="inlineStr">
        <is>
          <t>JB</t>
        </is>
      </c>
      <c r="J59" t="inlineStr">
        <is>
          <t>CMU</t>
        </is>
      </c>
      <c r="K59" t="inlineStr">
        <is>
          <t>HARA1</t>
        </is>
      </c>
      <c r="L59" t="inlineStr">
        <is>
          <t>OUI</t>
        </is>
      </c>
      <c r="N59" t="inlineStr">
        <is>
          <t>HARA1</t>
        </is>
      </c>
      <c r="O59">
        <f>IF(K59=N59,"ok","à modifier")</f>
        <v/>
      </c>
    </row>
    <row r="60" ht="16" customHeight="1">
      <c r="A60" t="inlineStr">
        <is>
          <t>TASTEVIN HENRI-KINESITHERAPEUTE</t>
        </is>
      </c>
      <c r="B60" t="inlineStr">
        <is>
          <t>E24093</t>
        </is>
      </c>
      <c r="C60" t="inlineStr">
        <is>
          <t>TASTEVIN</t>
        </is>
      </c>
      <c r="D60" t="inlineStr">
        <is>
          <t>EI</t>
        </is>
      </c>
      <c r="E60" t="n">
        <v>798523023</v>
      </c>
      <c r="F60" t="inlineStr">
        <is>
          <t>BNC</t>
        </is>
      </c>
      <c r="G60" t="inlineStr">
        <is>
          <t>RN</t>
        </is>
      </c>
      <c r="H60" t="inlineStr">
        <is>
          <t>12</t>
        </is>
      </c>
      <c r="I60" t="inlineStr">
        <is>
          <t>JB</t>
        </is>
      </c>
      <c r="J60" t="inlineStr">
        <is>
          <t>CMU</t>
        </is>
      </c>
      <c r="K60" t="inlineStr">
        <is>
          <t>HARA1</t>
        </is>
      </c>
      <c r="L60" t="inlineStr">
        <is>
          <t>OUI</t>
        </is>
      </c>
      <c r="N60" t="inlineStr">
        <is>
          <t>HARA1</t>
        </is>
      </c>
      <c r="O60">
        <f>IF(K60=N60,"ok","à modifier")</f>
        <v/>
      </c>
    </row>
    <row r="61" ht="16" customHeight="1">
      <c r="A61" t="inlineStr">
        <is>
          <t>TASTY</t>
        </is>
      </c>
      <c r="B61" t="inlineStr">
        <is>
          <t>E23876</t>
        </is>
      </c>
      <c r="C61" t="inlineStr">
        <is>
          <t>TASTEVIN</t>
        </is>
      </c>
      <c r="D61" t="inlineStr">
        <is>
          <t>SCI</t>
        </is>
      </c>
      <c r="E61" t="n">
        <v>431325380</v>
      </c>
      <c r="F61" t="inlineStr">
        <is>
          <t>SCI</t>
        </is>
      </c>
      <c r="G61" t="inlineStr">
        <is>
          <t>RC</t>
        </is>
      </c>
      <c r="H61" t="inlineStr">
        <is>
          <t>12</t>
        </is>
      </c>
      <c r="I61" t="inlineStr">
        <is>
          <t>JB</t>
        </is>
      </c>
      <c r="J61" t="inlineStr">
        <is>
          <t>CMU</t>
        </is>
      </c>
      <c r="K61" t="inlineStr">
        <is>
          <t>HARA1</t>
        </is>
      </c>
      <c r="L61" t="inlineStr">
        <is>
          <t>OUI</t>
        </is>
      </c>
      <c r="N61" t="inlineStr">
        <is>
          <t>HARA1</t>
        </is>
      </c>
      <c r="O61">
        <f>IF(K61=N61,"ok","à modifier")</f>
        <v/>
      </c>
    </row>
    <row r="62" ht="16" customHeight="1">
      <c r="A62" t="inlineStr">
        <is>
          <t>THOUVENY Frédéric</t>
        </is>
      </c>
      <c r="B62" t="inlineStr">
        <is>
          <t>E00602</t>
        </is>
      </c>
      <c r="D62" t="inlineStr">
        <is>
          <t>EI</t>
        </is>
      </c>
      <c r="E62" t="n">
        <v>389740002</v>
      </c>
      <c r="F62" t="inlineStr">
        <is>
          <t>BNC</t>
        </is>
      </c>
      <c r="G62" t="inlineStr">
        <is>
          <t>RN</t>
        </is>
      </c>
      <c r="H62" t="inlineStr">
        <is>
          <t>12</t>
        </is>
      </c>
      <c r="I62" t="inlineStr">
        <is>
          <t>MZ</t>
        </is>
      </c>
      <c r="J62" t="inlineStr">
        <is>
          <t>NDI</t>
        </is>
      </c>
      <c r="K62" t="inlineStr">
        <is>
          <t>HARA1</t>
        </is>
      </c>
      <c r="L62" t="inlineStr">
        <is>
          <t>OUI</t>
        </is>
      </c>
      <c r="N62" t="inlineStr">
        <is>
          <t>HARA1</t>
        </is>
      </c>
      <c r="O62">
        <f>IF(K62=N62,"ok","à modifier")</f>
        <v/>
      </c>
    </row>
    <row r="63" ht="16" customHeight="1">
      <c r="A63" t="inlineStr">
        <is>
          <t>TONDA</t>
        </is>
      </c>
      <c r="B63" t="inlineStr">
        <is>
          <t>E02022</t>
        </is>
      </c>
      <c r="C63" t="inlineStr">
        <is>
          <t>TONDA</t>
        </is>
      </c>
      <c r="D63" t="inlineStr">
        <is>
          <t>SLR</t>
        </is>
      </c>
      <c r="E63" t="n">
        <v>852783414</v>
      </c>
      <c r="F63" t="inlineStr">
        <is>
          <t>BIC</t>
        </is>
      </c>
      <c r="G63" t="inlineStr">
        <is>
          <t>RN</t>
        </is>
      </c>
      <c r="H63" t="inlineStr">
        <is>
          <t>12</t>
        </is>
      </c>
      <c r="I63" t="inlineStr">
        <is>
          <t>BG</t>
        </is>
      </c>
      <c r="J63" t="inlineStr">
        <is>
          <t>CMU</t>
        </is>
      </c>
      <c r="K63" t="inlineStr">
        <is>
          <t>HARA1</t>
        </is>
      </c>
      <c r="L63" t="inlineStr">
        <is>
          <t>OUI</t>
        </is>
      </c>
      <c r="N63" t="inlineStr">
        <is>
          <t>HARA1</t>
        </is>
      </c>
      <c r="O63">
        <f>IF(K63=N63,"ok","à modifier")</f>
        <v/>
      </c>
    </row>
    <row r="64" ht="16" customHeight="1">
      <c r="A64" t="inlineStr">
        <is>
          <t>VENTIL&amp;CLIM</t>
        </is>
      </c>
      <c r="B64" t="inlineStr">
        <is>
          <t>E02058</t>
        </is>
      </c>
      <c r="C64" t="inlineStr">
        <is>
          <t>HERMITTE</t>
        </is>
      </c>
      <c r="D64" t="inlineStr">
        <is>
          <t>SASU</t>
        </is>
      </c>
      <c r="F64" t="inlineStr">
        <is>
          <t>BIC</t>
        </is>
      </c>
      <c r="G64" t="inlineStr">
        <is>
          <t>RN</t>
        </is>
      </c>
      <c r="H64" t="inlineStr">
        <is>
          <t>12</t>
        </is>
      </c>
      <c r="I64" t="inlineStr">
        <is>
          <t>BG</t>
        </is>
      </c>
      <c r="J64" t="inlineStr">
        <is>
          <t>MLA</t>
        </is>
      </c>
      <c r="K64" t="inlineStr">
        <is>
          <t>HARA1</t>
        </is>
      </c>
      <c r="L64" t="inlineStr">
        <is>
          <t>OUI</t>
        </is>
      </c>
      <c r="M64" t="inlineStr">
        <is>
          <t>Reaffecté</t>
        </is>
      </c>
      <c r="N64" t="inlineStr">
        <is>
          <t>NPA</t>
        </is>
      </c>
      <c r="O64" t="inlineStr">
        <is>
          <t>ok</t>
        </is>
      </c>
    </row>
    <row r="65" ht="16" customHeight="1">
      <c r="A65" t="inlineStr">
        <is>
          <t>VICTORIZA</t>
        </is>
      </c>
      <c r="B65" t="inlineStr">
        <is>
          <t>E23740</t>
        </is>
      </c>
      <c r="C65" t="inlineStr">
        <is>
          <t>TAIB</t>
        </is>
      </c>
      <c r="D65" t="inlineStr">
        <is>
          <t>SCI</t>
        </is>
      </c>
      <c r="E65" t="n">
        <v>498465848</v>
      </c>
      <c r="F65" t="inlineStr">
        <is>
          <t>SCI</t>
        </is>
      </c>
      <c r="G65" t="inlineStr">
        <is>
          <t>RC</t>
        </is>
      </c>
      <c r="H65" t="inlineStr">
        <is>
          <t>12</t>
        </is>
      </c>
      <c r="I65" t="inlineStr">
        <is>
          <t>BG</t>
        </is>
      </c>
      <c r="J65" t="inlineStr">
        <is>
          <t>CMU</t>
        </is>
      </c>
      <c r="K65" t="inlineStr">
        <is>
          <t>HARA1</t>
        </is>
      </c>
      <c r="L65" t="inlineStr">
        <is>
          <t>OUI</t>
        </is>
      </c>
      <c r="N65" t="inlineStr">
        <is>
          <t>HARA1</t>
        </is>
      </c>
      <c r="O65">
        <f>IF(K65=N65,"ok","à modifier")</f>
        <v/>
      </c>
    </row>
    <row r="66" ht="16" customHeight="1">
      <c r="A66" t="inlineStr">
        <is>
          <t>VINTEACK</t>
        </is>
      </c>
      <c r="B66" t="inlineStr">
        <is>
          <t>E02588</t>
        </is>
      </c>
      <c r="C66" t="inlineStr">
        <is>
          <t>A controler</t>
        </is>
      </c>
      <c r="D66" t="inlineStr">
        <is>
          <t>SAS</t>
        </is>
      </c>
      <c r="E66" t="n">
        <v>914326178</v>
      </c>
      <c r="F66" t="inlineStr">
        <is>
          <t>BIC</t>
        </is>
      </c>
      <c r="G66" t="inlineStr">
        <is>
          <t>RS</t>
        </is>
      </c>
      <c r="H66" t="inlineStr">
        <is>
          <t>12</t>
        </is>
      </c>
      <c r="I66" t="inlineStr">
        <is>
          <t>PL</t>
        </is>
      </c>
      <c r="J66" t="inlineStr">
        <is>
          <t>MLA</t>
        </is>
      </c>
      <c r="K66" t="inlineStr">
        <is>
          <t>HARA1</t>
        </is>
      </c>
      <c r="L66" t="inlineStr">
        <is>
          <t>OUI</t>
        </is>
      </c>
      <c r="M66" t="inlineStr">
        <is>
          <t>A signaler</t>
        </is>
      </c>
      <c r="N66" t="inlineStr">
        <is>
          <t>HARA1</t>
        </is>
      </c>
      <c r="O66">
        <f>IF(K66=N66,"ok","à modifier")</f>
        <v/>
      </c>
    </row>
    <row r="67" ht="16" customHeight="1">
      <c r="A67" t="inlineStr">
        <is>
          <t>Y'A SOLUTIONS</t>
        </is>
      </c>
      <c r="B67" t="inlineStr">
        <is>
          <t>E01529</t>
        </is>
      </c>
      <c r="D67" t="inlineStr">
        <is>
          <t>SAS</t>
        </is>
      </c>
      <c r="E67" t="n">
        <v>812886331</v>
      </c>
      <c r="F67" t="inlineStr">
        <is>
          <t>BIC</t>
        </is>
      </c>
      <c r="G67" t="inlineStr">
        <is>
          <t>RN</t>
        </is>
      </c>
      <c r="H67" t="inlineStr">
        <is>
          <t>12</t>
        </is>
      </c>
      <c r="I67" t="inlineStr">
        <is>
          <t>BG</t>
        </is>
      </c>
      <c r="J67" t="inlineStr">
        <is>
          <t>CMU</t>
        </is>
      </c>
      <c r="K67" t="inlineStr">
        <is>
          <t>HARA1</t>
        </is>
      </c>
      <c r="L67" t="inlineStr">
        <is>
          <t>OUI</t>
        </is>
      </c>
      <c r="N67" t="inlineStr">
        <is>
          <t>HARA1</t>
        </is>
      </c>
      <c r="O67">
        <f>IF(K67=N67,"ok","à modifier")</f>
        <v/>
      </c>
    </row>
    <row r="68" ht="16" customHeight="1">
      <c r="A68" t="inlineStr">
        <is>
          <t>Z05 INVEST</t>
        </is>
      </c>
      <c r="B68" t="inlineStr">
        <is>
          <t>E03020</t>
        </is>
      </c>
      <c r="C68" t="inlineStr">
        <is>
          <t>CAPREGATTA</t>
        </is>
      </c>
      <c r="D68" t="inlineStr">
        <is>
          <t>SAS</t>
        </is>
      </c>
      <c r="E68" t="n">
        <v>911825867</v>
      </c>
      <c r="F68" t="inlineStr">
        <is>
          <t>BIC</t>
        </is>
      </c>
      <c r="G68" t="inlineStr">
        <is>
          <t>RS</t>
        </is>
      </c>
      <c r="H68" t="inlineStr">
        <is>
          <t>12</t>
        </is>
      </c>
      <c r="I68" t="inlineStr">
        <is>
          <t>PL</t>
        </is>
      </c>
      <c r="J68" t="inlineStr">
        <is>
          <t>MLA</t>
        </is>
      </c>
      <c r="K68" t="inlineStr">
        <is>
          <t>HARA1</t>
        </is>
      </c>
      <c r="L68" t="inlineStr">
        <is>
          <t>OUI</t>
        </is>
      </c>
      <c r="N68" t="inlineStr">
        <is>
          <t>HARA1</t>
        </is>
      </c>
      <c r="O68">
        <f>IF(K68=N68,"ok","à modifier")</f>
        <v/>
      </c>
    </row>
    <row r="69" ht="16" customHeight="1">
      <c r="A69" t="inlineStr">
        <is>
          <t>Z21 INVEST</t>
        </is>
      </c>
      <c r="B69" t="inlineStr">
        <is>
          <t>E03021</t>
        </is>
      </c>
      <c r="C69" t="inlineStr">
        <is>
          <t>CAPREGATTA</t>
        </is>
      </c>
      <c r="D69" t="inlineStr">
        <is>
          <t>SAS</t>
        </is>
      </c>
      <c r="E69" t="n">
        <v>911886141</v>
      </c>
      <c r="F69" t="inlineStr">
        <is>
          <t>BIC</t>
        </is>
      </c>
      <c r="G69" t="inlineStr">
        <is>
          <t>RS</t>
        </is>
      </c>
      <c r="H69" t="inlineStr">
        <is>
          <t>12</t>
        </is>
      </c>
      <c r="I69" t="inlineStr">
        <is>
          <t>PL</t>
        </is>
      </c>
      <c r="J69" t="inlineStr">
        <is>
          <t>MLA</t>
        </is>
      </c>
      <c r="K69" t="inlineStr">
        <is>
          <t>HARA1</t>
        </is>
      </c>
      <c r="L69" t="inlineStr">
        <is>
          <t>OUI</t>
        </is>
      </c>
      <c r="N69" t="inlineStr">
        <is>
          <t>HARA1</t>
        </is>
      </c>
      <c r="O69">
        <f>IF(K69=N69,"ok","à modifier")</f>
        <v/>
      </c>
    </row>
    <row r="70" ht="16" customHeight="1">
      <c r="A70" t="inlineStr">
        <is>
          <t>Z24</t>
        </is>
      </c>
      <c r="B70" t="inlineStr">
        <is>
          <t>E03022</t>
        </is>
      </c>
      <c r="C70" t="inlineStr">
        <is>
          <t>CAPREGATTA</t>
        </is>
      </c>
      <c r="D70" t="inlineStr">
        <is>
          <t>SARL</t>
        </is>
      </c>
      <c r="E70" t="n">
        <v>879881332</v>
      </c>
      <c r="F70" t="inlineStr">
        <is>
          <t>BIC</t>
        </is>
      </c>
      <c r="G70" t="inlineStr">
        <is>
          <t>RS</t>
        </is>
      </c>
      <c r="H70" t="inlineStr">
        <is>
          <t>12</t>
        </is>
      </c>
      <c r="I70" t="inlineStr">
        <is>
          <t>PL</t>
        </is>
      </c>
      <c r="J70" t="inlineStr">
        <is>
          <t>MLA</t>
        </is>
      </c>
      <c r="K70" t="inlineStr">
        <is>
          <t>HARA1</t>
        </is>
      </c>
      <c r="L70" t="inlineStr">
        <is>
          <t>OUI</t>
        </is>
      </c>
      <c r="N70" t="inlineStr">
        <is>
          <t>HARA1</t>
        </is>
      </c>
      <c r="O70">
        <f>IF(K70=N70,"ok","à modifier")</f>
        <v/>
      </c>
    </row>
    <row r="71" ht="16" customHeight="1">
      <c r="A71" t="inlineStr">
        <is>
          <t>Z360</t>
        </is>
      </c>
      <c r="B71" t="inlineStr">
        <is>
          <t>E03018</t>
        </is>
      </c>
      <c r="C71" t="inlineStr">
        <is>
          <t>CAPREGATTA</t>
        </is>
      </c>
      <c r="D71" t="inlineStr">
        <is>
          <t>SAS</t>
        </is>
      </c>
      <c r="E71" t="n">
        <v>920352978</v>
      </c>
      <c r="F71" t="inlineStr">
        <is>
          <t>BIC</t>
        </is>
      </c>
      <c r="G71" t="inlineStr">
        <is>
          <t>RN</t>
        </is>
      </c>
      <c r="H71" t="inlineStr">
        <is>
          <t>12</t>
        </is>
      </c>
      <c r="I71" t="inlineStr">
        <is>
          <t>PL</t>
        </is>
      </c>
      <c r="J71" t="inlineStr">
        <is>
          <t>MLA</t>
        </is>
      </c>
      <c r="K71" t="inlineStr">
        <is>
          <t>HARA1</t>
        </is>
      </c>
      <c r="L71" t="inlineStr">
        <is>
          <t>OUI</t>
        </is>
      </c>
      <c r="N71" t="inlineStr">
        <is>
          <t>HARA1</t>
        </is>
      </c>
      <c r="O71">
        <f>IF(K71=N71,"ok","à modifier")</f>
        <v/>
      </c>
    </row>
    <row r="72" ht="16" customHeight="1">
      <c r="A72" t="inlineStr">
        <is>
          <t>Z668 INVEST</t>
        </is>
      </c>
      <c r="B72" t="inlineStr">
        <is>
          <t>E03019</t>
        </is>
      </c>
      <c r="C72" t="inlineStr">
        <is>
          <t>CAPREGATTA</t>
        </is>
      </c>
      <c r="D72" t="inlineStr">
        <is>
          <t>SAS</t>
        </is>
      </c>
      <c r="E72" t="n">
        <v>912084852</v>
      </c>
      <c r="F72" t="inlineStr">
        <is>
          <t>BIC</t>
        </is>
      </c>
      <c r="G72" t="inlineStr">
        <is>
          <t>RN</t>
        </is>
      </c>
      <c r="H72" t="inlineStr">
        <is>
          <t>12</t>
        </is>
      </c>
      <c r="I72" t="inlineStr">
        <is>
          <t>PL</t>
        </is>
      </c>
      <c r="J72" t="inlineStr">
        <is>
          <t>MLA</t>
        </is>
      </c>
      <c r="K72" t="inlineStr">
        <is>
          <t>HARA1</t>
        </is>
      </c>
      <c r="L72" t="inlineStr">
        <is>
          <t>OUI</t>
        </is>
      </c>
      <c r="N72" t="inlineStr">
        <is>
          <t>HARA1</t>
        </is>
      </c>
      <c r="O72">
        <f>IF(K72=N72,"ok","à modifier")</f>
        <v/>
      </c>
    </row>
    <row r="73" ht="16" customHeight="1">
      <c r="A73" t="inlineStr">
        <is>
          <t>AIX IMMO CONSEIL</t>
        </is>
      </c>
      <c r="B73" t="inlineStr">
        <is>
          <t>E02456</t>
        </is>
      </c>
    </row>
    <row r="75">
      <c r="B75">
        <f>375/111.04</f>
        <v/>
      </c>
    </row>
  </sheetData>
  <autoFilter ref="A1:S73"/>
  <conditionalFormatting sqref="L1:L73">
    <cfRule type="cellIs" priority="1" operator="equal">
      <formula>"NON"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RAZAFINDRASATA Haja</dc:creator>
  <dcterms:created xsi:type="dcterms:W3CDTF">2022-11-09T10:30:02Z</dcterms:created>
  <dcterms:modified xsi:type="dcterms:W3CDTF">2025-11-02T12:33:59Z</dcterms:modified>
  <cp:lastModifiedBy>Haja Razafindrasata</cp:lastModifiedBy>
</cp:coreProperties>
</file>